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jctie.sharepoint.com/sites/PostPrimaryDivision2Business2024-25-Accounting/Shared Documents/Accounting Full Days PLE/PLE Day 1 26.27/"/>
    </mc:Choice>
  </mc:AlternateContent>
  <xr:revisionPtr revIDLastSave="1049" documentId="8_{3AAC6FB8-A296-4D07-9BE8-A3A96A138FA6}" xr6:coauthVersionLast="47" xr6:coauthVersionMax="47" xr10:uidLastSave="{B889C960-F22E-416F-85CD-733528BBBB09}"/>
  <bookViews>
    <workbookView xWindow="-108" yWindow="-108" windowWidth="23256" windowHeight="12456" tabRatio="778" activeTab="2" xr2:uid="{54B0CB20-D020-4E0F-8D76-AD64A563003C}"/>
  </bookViews>
  <sheets>
    <sheet name="Receipts only" sheetId="9" r:id="rId1"/>
    <sheet name="Receipts Solution" sheetId="10" r:id="rId2"/>
    <sheet name="Cash Budget" sheetId="7" r:id="rId3"/>
    <sheet name="Cash Budget- Solution" sheetId="8" r:id="rId4"/>
    <sheet name="Cash Budget Format" sheetId="11" r:id="rId5"/>
  </sheets>
  <definedNames>
    <definedName name="febcash">#REF!</definedName>
    <definedName name="_xlnm.Print_Area" localSheetId="2">'Cash Budget'!$A$1:$Z$34</definedName>
    <definedName name="_xlnm.Print_Area" localSheetId="3">'Cash Budget- Solution'!$A$1:$I$28</definedName>
    <definedName name="_xlnm.Print_Area" localSheetId="0">'Receipts only'!$A$1:$I$41</definedName>
    <definedName name="_xlnm.Print_Area" localSheetId="1">'Receipts Solution'!$A$1:$I$41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10" l="1"/>
  <c r="H18" i="10"/>
  <c r="H20" i="10" s="1"/>
  <c r="G19" i="10"/>
  <c r="G18" i="10"/>
  <c r="F19" i="10"/>
  <c r="F20" i="10" s="1"/>
  <c r="F18" i="10"/>
  <c r="E19" i="10"/>
  <c r="E18" i="10"/>
  <c r="D19" i="10"/>
  <c r="D18" i="10"/>
  <c r="C19" i="10"/>
  <c r="C18" i="10"/>
  <c r="I13" i="8"/>
  <c r="I14" i="8"/>
  <c r="I15" i="8"/>
  <c r="I16" i="8"/>
  <c r="I17" i="8"/>
  <c r="I12" i="8"/>
  <c r="H17" i="8"/>
  <c r="H16" i="8"/>
  <c r="H15" i="8"/>
  <c r="H14" i="8"/>
  <c r="H13" i="8"/>
  <c r="H12" i="8"/>
  <c r="G17" i="8"/>
  <c r="G16" i="8"/>
  <c r="G15" i="8"/>
  <c r="G14" i="8"/>
  <c r="G13" i="8"/>
  <c r="G12" i="8"/>
  <c r="F18" i="8"/>
  <c r="F17" i="8"/>
  <c r="F16" i="8"/>
  <c r="F15" i="8"/>
  <c r="F14" i="8"/>
  <c r="F13" i="8"/>
  <c r="F12" i="8"/>
  <c r="E17" i="8"/>
  <c r="E16" i="8"/>
  <c r="E15" i="8"/>
  <c r="E14" i="8"/>
  <c r="E13" i="8"/>
  <c r="D17" i="8"/>
  <c r="D16" i="8"/>
  <c r="D15" i="8"/>
  <c r="D14" i="8"/>
  <c r="D13" i="8"/>
  <c r="C17" i="8"/>
  <c r="C16" i="8"/>
  <c r="C15" i="8"/>
  <c r="C14" i="8"/>
  <c r="C13" i="8"/>
  <c r="E12" i="8"/>
  <c r="D12" i="8"/>
  <c r="C12" i="8"/>
  <c r="H8" i="8"/>
  <c r="G8" i="8"/>
  <c r="H9" i="8"/>
  <c r="G9" i="8"/>
  <c r="I9" i="8" s="1"/>
  <c r="F9" i="8"/>
  <c r="E9" i="8"/>
  <c r="D9" i="8"/>
  <c r="D10" i="8" s="1"/>
  <c r="C9" i="8"/>
  <c r="F8" i="8"/>
  <c r="E8" i="8"/>
  <c r="G10" i="8"/>
  <c r="D8" i="8"/>
  <c r="H10" i="8"/>
  <c r="C8" i="8"/>
  <c r="F10" i="8"/>
  <c r="E10" i="8"/>
  <c r="U9" i="7"/>
  <c r="U10" i="7" s="1"/>
  <c r="U8" i="7"/>
  <c r="T9" i="7"/>
  <c r="T8" i="7"/>
  <c r="S9" i="7"/>
  <c r="S8" i="7"/>
  <c r="R9" i="7"/>
  <c r="R8" i="7"/>
  <c r="Q9" i="7"/>
  <c r="Q8" i="7"/>
  <c r="O9" i="7"/>
  <c r="P9" i="7"/>
  <c r="P8" i="7"/>
  <c r="O8" i="7"/>
  <c r="R10" i="7"/>
  <c r="Q10" i="7"/>
  <c r="P10" i="7"/>
  <c r="O10" i="7"/>
  <c r="D20" i="10"/>
  <c r="E20" i="10"/>
  <c r="G20" i="10"/>
  <c r="S10" i="7"/>
  <c r="T10" i="7"/>
  <c r="I19" i="10" l="1"/>
  <c r="I18" i="10"/>
  <c r="C20" i="10"/>
  <c r="H18" i="8"/>
  <c r="H20" i="8" s="1"/>
  <c r="G18" i="8"/>
  <c r="G20" i="8" s="1"/>
  <c r="E18" i="8"/>
  <c r="E20" i="8" s="1"/>
  <c r="D18" i="8"/>
  <c r="D20" i="8" s="1"/>
  <c r="C18" i="8"/>
  <c r="F20" i="8"/>
  <c r="C10" i="8"/>
  <c r="I8" i="8"/>
  <c r="I10" i="8" s="1"/>
  <c r="I18" i="8"/>
  <c r="I20" i="10" l="1"/>
  <c r="C20" i="8"/>
  <c r="C22" i="8" s="1"/>
  <c r="I20" i="8"/>
  <c r="I22" i="8" s="1"/>
  <c r="I23" i="8" s="1"/>
  <c r="D21" i="8" l="1"/>
  <c r="D22" i="8" s="1"/>
  <c r="C23" i="8"/>
  <c r="E21" i="8" l="1"/>
  <c r="E22" i="8" s="1"/>
  <c r="D23" i="8"/>
  <c r="F21" i="8" l="1"/>
  <c r="F22" i="8" s="1"/>
  <c r="E23" i="8"/>
  <c r="G21" i="8" l="1"/>
  <c r="G22" i="8" s="1"/>
  <c r="F23" i="8"/>
  <c r="G23" i="8" l="1"/>
  <c r="H21" i="8"/>
  <c r="H22" i="8" s="1"/>
  <c r="H23" i="8"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<sst xmlns="http://schemas.openxmlformats.org/spreadsheetml/2006/main" count="176" uniqueCount="45">
  <si>
    <t xml:space="preserve">Northwest Garments Ltd </t>
  </si>
  <si>
    <t>Cash Sales</t>
  </si>
  <si>
    <t>Credit Sales</t>
  </si>
  <si>
    <t>Jan</t>
  </si>
  <si>
    <t>Feb</t>
  </si>
  <si>
    <t>Mar</t>
  </si>
  <si>
    <t>April</t>
  </si>
  <si>
    <t xml:space="preserve">May </t>
  </si>
  <si>
    <t>June</t>
  </si>
  <si>
    <t>May</t>
  </si>
  <si>
    <t>Total</t>
  </si>
  <si>
    <t>€</t>
  </si>
  <si>
    <t>Receipts</t>
  </si>
  <si>
    <t>Total Receipts</t>
  </si>
  <si>
    <t xml:space="preserve">Case Study-Northwest Garments Ltd </t>
  </si>
  <si>
    <t>Cash Budget 2027</t>
  </si>
  <si>
    <t>Tasks</t>
  </si>
  <si>
    <t>Northwest Garments Ltd</t>
  </si>
  <si>
    <t>The following information has been obtained in this regard:</t>
  </si>
  <si>
    <t>Complete</t>
  </si>
  <si>
    <t>The opening balance at the start of the period is expected to be €2500</t>
  </si>
  <si>
    <t>1. Calculate the total receipts for each month using appropriate formula</t>
  </si>
  <si>
    <t>Inflows:</t>
  </si>
  <si>
    <t>The business estimates the following projected sales figures:</t>
  </si>
  <si>
    <t>Payments</t>
  </si>
  <si>
    <t>Cash Purchases</t>
  </si>
  <si>
    <t>Credit Purchases</t>
  </si>
  <si>
    <t>Wages</t>
  </si>
  <si>
    <t>Variable Overheads</t>
  </si>
  <si>
    <t>Fixed Overheads</t>
  </si>
  <si>
    <t>Equipment</t>
  </si>
  <si>
    <t>Total payments</t>
  </si>
  <si>
    <t>Ouflows:</t>
  </si>
  <si>
    <t>Net cash</t>
  </si>
  <si>
    <t>The expected outflows in the period are estmated as follows:</t>
  </si>
  <si>
    <t>Opening Balance</t>
  </si>
  <si>
    <t>Closing Balance</t>
  </si>
  <si>
    <t>Cash Budget</t>
  </si>
  <si>
    <t>2. Calculate the total payments for each month using appropriate formula</t>
  </si>
  <si>
    <t>3. Calculate the net cash for each month using appropriate formula</t>
  </si>
  <si>
    <t>4. Input the opening balance at the start of the period into the correct cells</t>
  </si>
  <si>
    <t>5. Calculate the closing balance for January using appropriate formula</t>
  </si>
  <si>
    <t>6. Replicate the opening balance for each month using appropriate formula</t>
  </si>
  <si>
    <t>7. Calculate the closing balance for all other months using appropriate formula</t>
  </si>
  <si>
    <t>8. Indicate which months will be a deficit or surplus using appropriate formula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</si>
</sst>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2"/>
      <color theme="1"/>
      <name val="Arial"/>
      <family val="2"/>
    </font>
    <font>
      <sz val="12"/>
      <color theme="1"/>
      <name val="Arial"/>
      <family val="2"/>
    </font>
    <font>
      <b/>
      <u/>
      <sz val="12"/>
      <color theme="1"/>
      <name val="Aptos"/>
      <family val="2"/>
    </font>
    <font>
      <sz val="12"/>
      <color theme="1"/>
      <name val="Aptos"/>
      <family val="2"/>
    </font>
    <font>
      <b/>
      <sz val="12"/>
      <color theme="1"/>
      <name val="Aptos"/>
      <family val="2"/>
    </font>
    <font>
      <sz val="12"/>
      <color rgb="FFFF0000"/>
      <name val="Arial"/>
      <family val="2"/>
    </font>
    <font>
      <sz val="11"/>
      <color theme="1"/>
      <name val="Aptos Narrow"/>
      <family val="2"/>
      <scheme val="minor"/>
    </font>
    <font>
      <sz val="12"/>
      <name val="Arial"/>
      <family val="2"/>
    </font>
    <font>
      <b/>
      <sz val="12"/>
      <name val="Arial"/>
      <family val="2"/>
    </font>
    <font>
      <b/>
      <sz val="12"/>
      <color theme="0"/>
      <name val="Arial"/>
      <family val="2"/>
    </font>
    <font>
      <sz val="12"/>
      <color theme="0"/>
      <name val="Arial"/>
      <family val="2"/>
    </font>
    <font>
      <sz val="12"/>
      <color theme="1"/>
      <name val="Aptos Narrow"/>
      <family val="2"/>
      <scheme val="minor"/>
    </font>
    <font>
      <i/>
      <sz val="12"/>
      <name val="Arial"/>
      <family val="2"/>
    </font>
    <font>
      <b/>
      <sz val="20"/>
      <color theme="0"/>
      <name val="Arial"/>
      <family val="2"/>
    </font>
    <font>
      <b/>
      <sz val="13"/>
      <color theme="1"/>
      <name val="Arial"/>
      <family val="2"/>
    </font>
    <font>
      <sz val="13"/>
      <color theme="1"/>
      <name val="Aptos Narrow"/>
      <family val="2"/>
      <scheme val="minor"/>
    </font>
    <font>
      <sz val="13"/>
      <color theme="1"/>
      <name val="Arial"/>
      <family val="2"/>
    </font>
    <font>
      <b/>
      <u/>
      <sz val="13"/>
      <color theme="1"/>
      <name val="Arial"/>
      <family val="2"/>
    </font>
    <font>
      <b/>
      <sz val="16"/>
      <name val="Arial"/>
      <family val="2"/>
    </font>
    <font>
      <b/>
      <sz val="16"/>
      <color theme="0"/>
      <name val="Arial"/>
      <family val="2"/>
    </font>
  </fonts>
  <fills count="13">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3EA063"/>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FFFFD5"/>
        <bgColor indexed="64"/>
      </patternFill>
    </fill>
    <fill>
      <patternFill patternType="solid">
        <fgColor rgb="FFFFE7EE"/>
        <bgColor indexed="64"/>
      </patternFill>
    </fill>
    <fill>
      <patternFill patternType="solid">
        <fgColor theme="7" tint="-0.249977111117893"/>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indexed="64"/>
      </left>
      <right/>
      <top style="thin">
        <color theme="0" tint="-4.9989318521683403E-2"/>
      </top>
      <bottom style="thin">
        <color theme="0" tint="-4.9989318521683403E-2"/>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theme="0" tint="-4.9989318521683403E-2"/>
      </bottom>
      <diagonal/>
    </border>
    <border>
      <left/>
      <right/>
      <top/>
      <bottom style="thin">
        <color theme="0" tint="-4.9989318521683403E-2"/>
      </bottom>
      <diagonal/>
    </border>
    <border>
      <left style="thin">
        <color indexed="64"/>
      </left>
      <right style="thin">
        <color indexed="64"/>
      </right>
      <top style="thin">
        <color theme="0" tint="-4.9989318521683403E-2"/>
      </top>
      <bottom/>
      <diagonal/>
    </border>
    <border>
      <left style="thin">
        <color indexed="64"/>
      </left>
      <right style="thin">
        <color indexed="64"/>
      </right>
      <top style="thin">
        <color theme="0" tint="-4.9989318521683403E-2"/>
      </top>
      <bottom style="thin">
        <color indexed="64"/>
      </bottom>
      <diagonal/>
    </border>
    <border>
      <left/>
      <right/>
      <top style="thin">
        <color theme="0" tint="-4.9989318521683403E-2"/>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theme="0" tint="-4.9989318521683403E-2"/>
      </top>
      <bottom style="thin">
        <color indexed="64"/>
      </bottom>
      <diagonal/>
    </border>
    <border>
      <left style="medium">
        <color rgb="FF44A0BB"/>
      </left>
      <right/>
      <top style="medium">
        <color rgb="FF44A0BB"/>
      </top>
      <bottom/>
      <diagonal/>
    </border>
    <border>
      <left/>
      <right/>
      <top style="medium">
        <color rgb="FF44A0BB"/>
      </top>
      <bottom/>
      <diagonal/>
    </border>
    <border>
      <left/>
      <right style="medium">
        <color rgb="FF44A0BB"/>
      </right>
      <top style="medium">
        <color rgb="FF44A0BB"/>
      </top>
      <bottom/>
      <diagonal/>
    </border>
    <border>
      <left style="medium">
        <color rgb="FF44A0BB"/>
      </left>
      <right/>
      <top/>
      <bottom/>
      <diagonal/>
    </border>
    <border>
      <left/>
      <right style="medium">
        <color rgb="FF44A0BB"/>
      </right>
      <top/>
      <bottom/>
      <diagonal/>
    </border>
    <border>
      <left style="medium">
        <color rgb="FF44A0BB"/>
      </left>
      <right/>
      <top/>
      <bottom style="medium">
        <color rgb="FF44A0BB"/>
      </bottom>
      <diagonal/>
    </border>
    <border>
      <left/>
      <right/>
      <top/>
      <bottom style="medium">
        <color rgb="FF44A0BB"/>
      </bottom>
      <diagonal/>
    </border>
    <border>
      <left/>
      <right style="medium">
        <color rgb="FF44A0BB"/>
      </right>
      <top/>
      <bottom style="medium">
        <color rgb="FF44A0BB"/>
      </bottom>
      <diagonal/>
    </border>
    <border>
      <left style="medium">
        <color indexed="64"/>
      </left>
      <right style="thin">
        <color indexed="64"/>
      </right>
      <top/>
      <bottom/>
      <diagonal/>
    </border>
    <border>
      <left style="thin">
        <color indexed="64"/>
      </left>
      <right style="medium">
        <color indexed="64"/>
      </right>
      <top style="thin">
        <color theme="0" tint="-4.9989318521683403E-2"/>
      </top>
      <bottom style="thin">
        <color theme="0" tint="-4.9989318521683403E-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theme="0" tint="-4.9989318521683403E-2"/>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s>
  <cellStyleXfs count="4">
    <xf numFmtId="0" fontId="0" fillId="0" borderId="0"/>
    <xf numFmtId="0" fontId="7" fillId="2" borderId="0"/>
    <xf numFmtId="0" fontId="1" fillId="2" borderId="1" applyBorder="0">
      <alignment horizontal="center" wrapText="1"/>
    </xf>
    <xf numFmtId="2" fontId="2" fillId="0" borderId="0"/>
  </cellStyleXfs>
  <cellXfs count="197">
    <xf numFmtId="0" fontId="0" fillId="0" borderId="0" xfId="0"/>
    <xf numFmtId="0" fontId="9" fillId="8" borderId="15" xfId="0" applyFont="1" applyFill="1" applyBorder="1" applyProtection="1">
      <protection locked="0"/>
    </xf>
    <xf numFmtId="0" fontId="9" fillId="9" borderId="16" xfId="0" applyFont="1" applyFill="1" applyBorder="1" applyProtection="1">
      <protection locked="0"/>
    </xf>
    <xf numFmtId="0" fontId="9" fillId="10" borderId="11" xfId="0" applyFont="1" applyFill="1" applyBorder="1" applyProtection="1">
      <protection locked="0"/>
    </xf>
    <xf numFmtId="0" fontId="9" fillId="11" borderId="15" xfId="0" applyFont="1" applyFill="1" applyBorder="1" applyProtection="1">
      <protection locked="0"/>
    </xf>
    <xf numFmtId="0" fontId="2" fillId="2" borderId="26" xfId="0" applyFont="1" applyFill="1" applyBorder="1" applyProtection="1">
      <protection locked="0"/>
      <extLst>
        <ext xmlns:xfpb="http://schemas.microsoft.com/office/spreadsheetml/2022/featurepropertybag" uri="{C7286773-470A-42A8-94C5-96B5CB345126}">
          <xfpb:xfComplement i="0"/>
        </ext>
      </extLst>
    </xf>
    <xf numFmtId="0" fontId="9" fillId="6" borderId="14" xfId="0" applyFont="1" applyFill="1" applyBorder="1" applyProtection="1">
      <protection locked="0"/>
    </xf>
    <xf numFmtId="0" fontId="9" fillId="7" borderId="14" xfId="0" applyFont="1" applyFill="1" applyBorder="1" applyProtection="1">
      <protection locked="0"/>
    </xf>
    <xf numFmtId="0" fontId="8" fillId="3" borderId="11" xfId="0" applyFont="1" applyFill="1" applyBorder="1" applyProtection="1">
      <protection locked="0"/>
    </xf>
    <xf numFmtId="0" fontId="8" fillId="3" borderId="12" xfId="0" applyFont="1" applyFill="1" applyBorder="1" applyProtection="1">
      <protection locked="0"/>
    </xf>
    <xf numFmtId="0" fontId="8" fillId="3" borderId="13" xfId="0" applyFont="1" applyFill="1" applyBorder="1" applyProtection="1">
      <protection locked="0"/>
    </xf>
    <xf numFmtId="0" fontId="8" fillId="3" borderId="21" xfId="0" applyFont="1" applyFill="1" applyBorder="1" applyProtection="1">
      <protection locked="0"/>
    </xf>
    <xf numFmtId="0" fontId="8" fillId="3" borderId="22" xfId="0" applyFont="1" applyFill="1" applyBorder="1" applyProtection="1">
      <protection locked="0"/>
    </xf>
    <xf numFmtId="0" fontId="8" fillId="3" borderId="28" xfId="0" applyFont="1" applyFill="1" applyBorder="1" applyProtection="1">
      <protection locked="0"/>
    </xf>
    <xf numFmtId="0" fontId="8" fillId="5" borderId="38" xfId="0" applyFont="1" applyFill="1" applyBorder="1" applyProtection="1">
      <protection locked="0"/>
    </xf>
    <xf numFmtId="0" fontId="9" fillId="8" borderId="40" xfId="0" applyFont="1" applyFill="1" applyBorder="1" applyProtection="1">
      <protection locked="0"/>
    </xf>
    <xf numFmtId="0" fontId="8" fillId="5" borderId="41" xfId="0" applyFont="1" applyFill="1" applyBorder="1" applyProtection="1">
      <protection locked="0"/>
    </xf>
    <xf numFmtId="0" fontId="0" fillId="2" borderId="0" xfId="0" applyFill="1"/>
    <xf numFmtId="0" fontId="7" fillId="2" borderId="0" xfId="1"/>
    <xf numFmtId="0" fontId="17" fillId="2" borderId="29" xfId="0" applyFont="1" applyFill="1" applyBorder="1" applyAlignment="1">
      <alignment horizontal="center"/>
    </xf>
    <xf numFmtId="0" fontId="18" fillId="2" borderId="30" xfId="0" applyFont="1" applyFill="1" applyBorder="1" applyAlignment="1">
      <alignment horizontal="center"/>
    </xf>
    <xf numFmtId="0" fontId="17" fillId="2" borderId="30" xfId="0" applyFont="1" applyFill="1" applyBorder="1" applyAlignment="1">
      <alignment horizontal="center" vertical="center"/>
    </xf>
    <xf numFmtId="0" fontId="17" fillId="2" borderId="31" xfId="0" applyFont="1" applyFill="1" applyBorder="1" applyAlignment="1">
      <alignment horizontal="center" vertical="center"/>
    </xf>
    <xf numFmtId="0" fontId="11" fillId="4" borderId="43" xfId="0" applyFont="1" applyFill="1" applyBorder="1"/>
    <xf numFmtId="0" fontId="10" fillId="4" borderId="44" xfId="0" applyFont="1" applyFill="1" applyBorder="1" applyAlignment="1">
      <alignment horizontal="center"/>
    </xf>
    <xf numFmtId="0" fontId="10" fillId="4" borderId="45" xfId="0" applyFont="1" applyFill="1" applyBorder="1" applyAlignment="1">
      <alignment horizontal="center"/>
    </xf>
    <xf numFmtId="0" fontId="10" fillId="4" borderId="2" xfId="0" applyFont="1" applyFill="1" applyBorder="1" applyAlignment="1">
      <alignment horizontal="center"/>
    </xf>
    <xf numFmtId="0" fontId="10" fillId="4" borderId="3" xfId="0" applyFont="1" applyFill="1" applyBorder="1" applyAlignment="1">
      <alignment horizontal="center"/>
    </xf>
    <xf numFmtId="0" fontId="17" fillId="2" borderId="32" xfId="0" applyFont="1" applyFill="1" applyBorder="1"/>
    <xf numFmtId="0" fontId="17" fillId="2" borderId="0" xfId="0" applyFont="1" applyFill="1" applyAlignment="1">
      <alignment horizontal="center"/>
    </xf>
    <xf numFmtId="0" fontId="17" fillId="2" borderId="0" xfId="0" applyFont="1" applyFill="1" applyAlignment="1">
      <alignment horizontal="center" vertical="center"/>
    </xf>
    <xf numFmtId="0" fontId="17" fillId="2" borderId="33" xfId="0" applyFont="1" applyFill="1" applyBorder="1" applyAlignment="1">
      <alignment horizontal="center" vertical="center"/>
    </xf>
    <xf numFmtId="0" fontId="8" fillId="5" borderId="37" xfId="0" applyFont="1" applyFill="1" applyBorder="1"/>
    <xf numFmtId="0" fontId="9" fillId="3" borderId="9" xfId="0" applyFont="1" applyFill="1" applyBorder="1" applyAlignment="1">
      <alignment horizontal="center"/>
    </xf>
    <xf numFmtId="0" fontId="9" fillId="3" borderId="6" xfId="0" applyFont="1" applyFill="1" applyBorder="1" applyAlignment="1">
      <alignment horizontal="center"/>
    </xf>
    <xf numFmtId="0" fontId="9" fillId="5" borderId="46" xfId="0" applyFont="1" applyFill="1" applyBorder="1" applyAlignment="1">
      <alignment horizontal="center"/>
    </xf>
    <xf numFmtId="0" fontId="13" fillId="5" borderId="37" xfId="0" applyFont="1" applyFill="1" applyBorder="1"/>
    <xf numFmtId="0" fontId="8" fillId="3" borderId="8" xfId="0" applyFont="1" applyFill="1" applyBorder="1"/>
    <xf numFmtId="0" fontId="8" fillId="3" borderId="0" xfId="0" applyFont="1" applyFill="1"/>
    <xf numFmtId="0" fontId="8" fillId="3" borderId="10" xfId="0" applyFont="1" applyFill="1" applyBorder="1"/>
    <xf numFmtId="0" fontId="8" fillId="5" borderId="47" xfId="0" applyFont="1" applyFill="1" applyBorder="1"/>
    <xf numFmtId="0" fontId="8" fillId="3" borderId="11" xfId="0" applyFont="1" applyFill="1" applyBorder="1"/>
    <xf numFmtId="0" fontId="8" fillId="3" borderId="12" xfId="0" applyFont="1" applyFill="1" applyBorder="1"/>
    <xf numFmtId="0" fontId="8" fillId="3" borderId="13" xfId="0" applyFont="1" applyFill="1" applyBorder="1"/>
    <xf numFmtId="0" fontId="8" fillId="5" borderId="38" xfId="0" applyFont="1" applyFill="1" applyBorder="1"/>
    <xf numFmtId="0" fontId="8" fillId="3" borderId="21" xfId="0" applyFont="1" applyFill="1" applyBorder="1"/>
    <xf numFmtId="0" fontId="8" fillId="3" borderId="22" xfId="0" applyFont="1" applyFill="1" applyBorder="1"/>
    <xf numFmtId="0" fontId="8" fillId="3" borderId="28" xfId="0" applyFont="1" applyFill="1" applyBorder="1"/>
    <xf numFmtId="0" fontId="8" fillId="5" borderId="41" xfId="0" applyFont="1" applyFill="1" applyBorder="1"/>
    <xf numFmtId="0" fontId="17" fillId="2" borderId="0" xfId="0" applyFont="1" applyFill="1"/>
    <xf numFmtId="0" fontId="17" fillId="2" borderId="33" xfId="0" applyFont="1" applyFill="1" applyBorder="1"/>
    <xf numFmtId="0" fontId="9" fillId="5" borderId="39" xfId="0" applyFont="1" applyFill="1" applyBorder="1"/>
    <xf numFmtId="0" fontId="9" fillId="8" borderId="15" xfId="0" applyFont="1" applyFill="1" applyBorder="1"/>
    <xf numFmtId="0" fontId="9" fillId="8" borderId="40" xfId="0" applyFont="1" applyFill="1" applyBorder="1"/>
    <xf numFmtId="0" fontId="17" fillId="2" borderId="34" xfId="0" applyFont="1" applyFill="1" applyBorder="1"/>
    <xf numFmtId="0" fontId="17" fillId="2" borderId="35" xfId="0" applyFont="1" applyFill="1" applyBorder="1" applyAlignment="1">
      <alignment horizontal="center"/>
    </xf>
    <xf numFmtId="0" fontId="17" fillId="2" borderId="35" xfId="0" applyFont="1" applyFill="1" applyBorder="1"/>
    <xf numFmtId="0" fontId="17" fillId="2" borderId="36" xfId="0" applyFont="1" applyFill="1" applyBorder="1"/>
    <xf numFmtId="0" fontId="0" fillId="2" borderId="0" xfId="0" applyFill="1" applyAlignment="1">
      <alignment wrapText="1"/>
    </xf>
    <xf numFmtId="2" fontId="2" fillId="2" borderId="0" xfId="3" applyFill="1" applyAlignment="1">
      <alignment horizontal="left"/>
    </xf>
    <xf numFmtId="2" fontId="2" fillId="2" borderId="0" xfId="3" applyFill="1"/>
    <xf numFmtId="0" fontId="14" fillId="2" borderId="0" xfId="0" applyFont="1" applyFill="1" applyAlignment="1">
      <alignment horizontal="center" vertical="center"/>
    </xf>
    <xf numFmtId="0" fontId="4" fillId="2" borderId="0" xfId="0" applyFont="1" applyFill="1" applyAlignment="1">
      <alignment horizontal="center" vertical="center"/>
    </xf>
    <xf numFmtId="0" fontId="11" fillId="4" borderId="4" xfId="0" applyFont="1" applyFill="1" applyBorder="1"/>
    <xf numFmtId="0" fontId="10" fillId="4" borderId="5" xfId="0" applyFont="1" applyFill="1" applyBorder="1" applyAlignment="1">
      <alignment horizontal="center"/>
    </xf>
    <xf numFmtId="0" fontId="10" fillId="4" borderId="4" xfId="0" applyFont="1" applyFill="1" applyBorder="1" applyAlignment="1">
      <alignment horizontal="center"/>
    </xf>
    <xf numFmtId="0" fontId="10" fillId="4" borderId="6" xfId="0" applyFont="1" applyFill="1" applyBorder="1" applyAlignment="1">
      <alignment horizontal="center"/>
    </xf>
    <xf numFmtId="0" fontId="10" fillId="4" borderId="7" xfId="0" applyFont="1" applyFill="1" applyBorder="1" applyAlignment="1">
      <alignment horizontal="center"/>
    </xf>
    <xf numFmtId="0" fontId="1" fillId="2" borderId="25" xfId="1" applyFont="1" applyBorder="1"/>
    <xf numFmtId="0" fontId="16" fillId="2" borderId="32" xfId="0" applyFont="1" applyFill="1" applyBorder="1"/>
    <xf numFmtId="0" fontId="16" fillId="2" borderId="0" xfId="0" applyFont="1" applyFill="1"/>
    <xf numFmtId="0" fontId="16" fillId="2" borderId="33" xfId="0" applyFont="1" applyFill="1" applyBorder="1"/>
    <xf numFmtId="0" fontId="8" fillId="5" borderId="8" xfId="0" applyFont="1" applyFill="1" applyBorder="1"/>
    <xf numFmtId="0" fontId="9" fillId="5" borderId="9" xfId="0" applyFont="1" applyFill="1" applyBorder="1" applyAlignment="1">
      <alignment horizontal="center"/>
    </xf>
    <xf numFmtId="0" fontId="2" fillId="2" borderId="26" xfId="0" applyFont="1" applyFill="1" applyBorder="1"/>
    <xf numFmtId="0" fontId="13" fillId="5" borderId="8" xfId="0" applyFont="1" applyFill="1" applyBorder="1"/>
    <xf numFmtId="0" fontId="2" fillId="8" borderId="26" xfId="0" applyFont="1" applyFill="1" applyBorder="1"/>
    <xf numFmtId="0" fontId="2" fillId="2" borderId="26" xfId="0" applyFont="1" applyFill="1" applyBorder="1">
      <extLst>
        <ext xmlns:xfpb="http://schemas.microsoft.com/office/spreadsheetml/2022/featurepropertybag" uri="{C7286773-470A-42A8-94C5-96B5CB345126}">
          <xfpb:xfComplement i="0"/>
        </ext>
      </extLst>
    </xf>
    <xf numFmtId="0" fontId="8" fillId="5" borderId="11" xfId="0" applyFont="1" applyFill="1" applyBorder="1"/>
    <xf numFmtId="0" fontId="18" fillId="2" borderId="32" xfId="0" applyFont="1" applyFill="1" applyBorder="1"/>
    <xf numFmtId="0" fontId="2" fillId="9" borderId="26" xfId="0" applyFont="1" applyFill="1" applyBorder="1"/>
    <xf numFmtId="0" fontId="9" fillId="5" borderId="4" xfId="0" applyFont="1" applyFill="1" applyBorder="1"/>
    <xf numFmtId="0" fontId="9" fillId="8" borderId="16" xfId="0" applyFont="1" applyFill="1" applyBorder="1"/>
    <xf numFmtId="0" fontId="2" fillId="10" borderId="26" xfId="0" applyFont="1" applyFill="1" applyBorder="1"/>
    <xf numFmtId="0" fontId="17" fillId="2" borderId="32" xfId="0" applyFont="1" applyFill="1" applyBorder="1" applyAlignment="1">
      <alignment horizontal="center"/>
    </xf>
    <xf numFmtId="0" fontId="18" fillId="2" borderId="0" xfId="0" applyFont="1" applyFill="1" applyAlignment="1">
      <alignment horizontal="center"/>
    </xf>
    <xf numFmtId="0" fontId="8" fillId="3" borderId="18" xfId="0" applyFont="1" applyFill="1" applyBorder="1"/>
    <xf numFmtId="0" fontId="8" fillId="3" borderId="19" xfId="0" applyFont="1" applyFill="1" applyBorder="1"/>
    <xf numFmtId="0" fontId="2" fillId="7" borderId="26" xfId="0" applyFont="1" applyFill="1" applyBorder="1"/>
    <xf numFmtId="0" fontId="2" fillId="11" borderId="26" xfId="0" applyFont="1" applyFill="1" applyBorder="1"/>
    <xf numFmtId="0" fontId="8" fillId="3" borderId="20" xfId="0" applyFont="1" applyFill="1" applyBorder="1"/>
    <xf numFmtId="0" fontId="12" fillId="2" borderId="26" xfId="0" applyFont="1" applyFill="1" applyBorder="1"/>
    <xf numFmtId="0" fontId="8" fillId="5" borderId="10" xfId="0" applyFont="1" applyFill="1" applyBorder="1"/>
    <xf numFmtId="0" fontId="2" fillId="6" borderId="26" xfId="0" applyFont="1" applyFill="1" applyBorder="1"/>
    <xf numFmtId="0" fontId="9" fillId="5" borderId="23" xfId="0" applyFont="1" applyFill="1" applyBorder="1"/>
    <xf numFmtId="0" fontId="9" fillId="9" borderId="16" xfId="0" applyFont="1" applyFill="1" applyBorder="1"/>
    <xf numFmtId="0" fontId="0" fillId="2" borderId="26" xfId="0" applyFill="1" applyBorder="1"/>
    <xf numFmtId="0" fontId="9" fillId="5" borderId="8" xfId="0" applyFont="1" applyFill="1" applyBorder="1"/>
    <xf numFmtId="0" fontId="8" fillId="3" borderId="17" xfId="0" applyFont="1" applyFill="1" applyBorder="1"/>
    <xf numFmtId="0" fontId="8" fillId="3" borderId="2" xfId="0" applyFont="1" applyFill="1" applyBorder="1"/>
    <xf numFmtId="0" fontId="8" fillId="3" borderId="24" xfId="0" applyFont="1" applyFill="1" applyBorder="1"/>
    <xf numFmtId="0" fontId="8" fillId="5" borderId="17" xfId="0" applyFont="1" applyFill="1" applyBorder="1"/>
    <xf numFmtId="0" fontId="9" fillId="10" borderId="11" xfId="0" applyFont="1" applyFill="1" applyBorder="1"/>
    <xf numFmtId="0" fontId="9" fillId="7" borderId="14" xfId="0" applyFont="1" applyFill="1" applyBorder="1"/>
    <xf numFmtId="0" fontId="9" fillId="6" borderId="14" xfId="0" applyFont="1" applyFill="1" applyBorder="1"/>
    <xf numFmtId="0" fontId="9" fillId="5" borderId="14" xfId="0" applyFont="1" applyFill="1" applyBorder="1"/>
    <xf numFmtId="0" fontId="9" fillId="11" borderId="15" xfId="0" applyFont="1" applyFill="1" applyBorder="1"/>
    <xf numFmtId="0" fontId="0" fillId="2" borderId="27" xfId="0" applyFill="1" applyBorder="1"/>
    <xf numFmtId="0" fontId="2"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16" fillId="2" borderId="34" xfId="0" applyFont="1" applyFill="1" applyBorder="1"/>
    <xf numFmtId="0" fontId="16" fillId="2" borderId="35" xfId="0" applyFont="1" applyFill="1" applyBorder="1"/>
    <xf numFmtId="0" fontId="16" fillId="2" borderId="36" xfId="0" applyFont="1" applyFill="1" applyBorder="1"/>
    <xf numFmtId="0" fontId="4" fillId="2" borderId="0" xfId="0" applyFont="1" applyFill="1" applyAlignment="1">
      <alignment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9" fillId="5" borderId="48" xfId="0" applyFont="1" applyFill="1" applyBorder="1" applyAlignment="1">
      <alignment horizontal="center"/>
    </xf>
    <xf numFmtId="0" fontId="9" fillId="5" borderId="49" xfId="0" applyFont="1" applyFill="1" applyBorder="1"/>
    <xf numFmtId="0" fontId="8" fillId="5" borderId="42" xfId="0" applyFont="1" applyFill="1" applyBorder="1"/>
    <xf numFmtId="0" fontId="9" fillId="5" borderId="51" xfId="0" applyFont="1" applyFill="1" applyBorder="1"/>
    <xf numFmtId="0" fontId="9" fillId="9" borderId="50" xfId="0" applyFont="1" applyFill="1" applyBorder="1"/>
    <xf numFmtId="0" fontId="9" fillId="5" borderId="37" xfId="0" applyFont="1" applyFill="1" applyBorder="1"/>
    <xf numFmtId="0" fontId="8" fillId="5" borderId="52" xfId="0" applyFont="1" applyFill="1" applyBorder="1"/>
    <xf numFmtId="0" fontId="9" fillId="7" borderId="53" xfId="0" applyFont="1" applyFill="1" applyBorder="1"/>
    <xf numFmtId="0" fontId="9" fillId="5" borderId="54" xfId="0" applyFont="1" applyFill="1" applyBorder="1"/>
    <xf numFmtId="0" fontId="2" fillId="3" borderId="26" xfId="0" applyFont="1" applyFill="1" applyBorder="1"/>
    <xf numFmtId="0" fontId="6" fillId="3" borderId="0" xfId="0" applyFont="1" applyFill="1" applyAlignment="1">
      <alignment horizontal="center"/>
    </xf>
    <xf numFmtId="0" fontId="8" fillId="5" borderId="11" xfId="0" applyFont="1" applyFill="1" applyBorder="1" applyProtection="1">
      <protection locked="0"/>
    </xf>
    <xf numFmtId="0" fontId="2" fillId="2" borderId="0" xfId="0" applyFont="1" applyFill="1" applyAlignment="1">
      <alignment horizontal="left" vertical="top" wrapText="1"/>
    </xf>
    <xf numFmtId="0" fontId="9" fillId="10" borderId="38" xfId="0" applyFont="1" applyFill="1" applyBorder="1"/>
    <xf numFmtId="0" fontId="9" fillId="11" borderId="40" xfId="0" applyFont="1" applyFill="1" applyBorder="1"/>
    <xf numFmtId="0" fontId="17" fillId="2" borderId="0" xfId="0" applyFont="1" applyFill="1" applyAlignment="1" applyProtection="1">
      <alignment horizontal="center"/>
      <protection locked="0"/>
    </xf>
    <xf numFmtId="0" fontId="17" fillId="2" borderId="0" xfId="0" applyFont="1" applyFill="1" applyAlignment="1" applyProtection="1">
      <alignment horizontal="center" vertical="center"/>
      <protection locked="0"/>
    </xf>
    <xf numFmtId="0" fontId="17" fillId="2" borderId="33" xfId="0" applyFont="1" applyFill="1" applyBorder="1" applyAlignment="1" applyProtection="1">
      <alignment horizontal="center"/>
      <protection locked="0"/>
    </xf>
    <xf numFmtId="0" fontId="7" fillId="0" borderId="0" xfId="1" applyFill="1" applyProtection="1">
      <protection locked="0"/>
    </xf>
    <xf numFmtId="0" fontId="0" fillId="0" borderId="0" xfId="0" applyProtection="1">
      <protection locked="0"/>
    </xf>
    <xf numFmtId="0" fontId="8" fillId="0" borderId="37" xfId="0" applyFont="1" applyBorder="1" applyProtection="1">
      <protection locked="0"/>
    </xf>
    <xf numFmtId="0" fontId="13" fillId="0" borderId="37" xfId="0" applyFont="1" applyBorder="1" applyProtection="1">
      <protection locked="0"/>
    </xf>
    <xf numFmtId="0" fontId="8" fillId="0" borderId="8" xfId="0" applyFont="1" applyBorder="1" applyProtection="1">
      <protection locked="0"/>
    </xf>
    <xf numFmtId="0" fontId="8" fillId="0" borderId="0" xfId="0" applyFont="1" applyProtection="1">
      <protection locked="0"/>
    </xf>
    <xf numFmtId="0" fontId="8" fillId="0" borderId="10" xfId="0" applyFont="1" applyBorder="1" applyProtection="1">
      <protection locked="0"/>
    </xf>
    <xf numFmtId="0" fontId="8" fillId="0" borderId="47" xfId="0" applyFont="1" applyBorder="1" applyProtection="1">
      <protection locked="0"/>
    </xf>
    <xf numFmtId="0" fontId="8" fillId="0" borderId="11" xfId="0" applyFont="1" applyBorder="1" applyProtection="1">
      <protection locked="0"/>
    </xf>
    <xf numFmtId="0" fontId="8" fillId="0" borderId="12" xfId="0" applyFont="1" applyBorder="1" applyProtection="1">
      <protection locked="0"/>
    </xf>
    <xf numFmtId="0" fontId="8" fillId="0" borderId="13" xfId="0" applyFont="1" applyBorder="1" applyProtection="1">
      <protection locked="0"/>
    </xf>
    <xf numFmtId="0" fontId="8" fillId="0" borderId="38" xfId="0" applyFont="1" applyBorder="1" applyProtection="1">
      <protection locked="0"/>
    </xf>
    <xf numFmtId="0" fontId="8" fillId="0" borderId="21" xfId="0" applyFont="1" applyBorder="1" applyProtection="1">
      <protection locked="0"/>
    </xf>
    <xf numFmtId="0" fontId="8" fillId="0" borderId="22" xfId="0" applyFont="1" applyBorder="1" applyProtection="1">
      <protection locked="0"/>
    </xf>
    <xf numFmtId="0" fontId="8" fillId="0" borderId="28" xfId="0" applyFont="1" applyBorder="1" applyProtection="1">
      <protection locked="0"/>
    </xf>
    <xf numFmtId="0" fontId="8" fillId="0" borderId="41" xfId="0" applyFont="1" applyBorder="1" applyProtection="1">
      <protection locked="0"/>
    </xf>
    <xf numFmtId="0" fontId="9" fillId="0" borderId="49" xfId="0" applyFont="1" applyBorder="1" applyProtection="1">
      <protection locked="0"/>
    </xf>
    <xf numFmtId="0" fontId="9" fillId="0" borderId="15" xfId="0" applyFont="1" applyBorder="1" applyProtection="1">
      <protection locked="0"/>
    </xf>
    <xf numFmtId="0" fontId="9" fillId="0" borderId="50" xfId="0" applyFont="1" applyBorder="1" applyProtection="1">
      <protection locked="0"/>
    </xf>
    <xf numFmtId="0" fontId="8" fillId="0" borderId="18" xfId="0" applyFont="1" applyBorder="1" applyProtection="1">
      <protection locked="0"/>
    </xf>
    <xf numFmtId="0" fontId="8" fillId="0" borderId="19" xfId="0" applyFont="1" applyBorder="1" applyProtection="1">
      <protection locked="0"/>
    </xf>
    <xf numFmtId="0" fontId="8" fillId="0" borderId="20" xfId="0" applyFont="1" applyBorder="1" applyProtection="1">
      <protection locked="0"/>
    </xf>
    <xf numFmtId="0" fontId="8" fillId="0" borderId="42" xfId="0" applyFont="1" applyBorder="1" applyProtection="1">
      <protection locked="0"/>
    </xf>
    <xf numFmtId="0" fontId="9" fillId="0" borderId="51" xfId="0" applyFont="1" applyBorder="1" applyProtection="1">
      <protection locked="0"/>
    </xf>
    <xf numFmtId="0" fontId="9" fillId="0" borderId="16" xfId="0" applyFont="1" applyBorder="1" applyProtection="1">
      <protection locked="0"/>
    </xf>
    <xf numFmtId="0" fontId="9" fillId="0" borderId="37" xfId="0" applyFont="1" applyBorder="1" applyProtection="1">
      <protection locked="0"/>
    </xf>
    <xf numFmtId="0" fontId="9" fillId="0" borderId="11" xfId="0" applyFont="1" applyBorder="1" applyProtection="1">
      <protection locked="0"/>
    </xf>
    <xf numFmtId="0" fontId="9" fillId="0" borderId="38" xfId="0" applyFont="1" applyBorder="1" applyProtection="1">
      <protection locked="0"/>
    </xf>
    <xf numFmtId="0" fontId="9" fillId="0" borderId="14" xfId="0" applyFont="1" applyBorder="1" applyProtection="1">
      <protection locked="0"/>
    </xf>
    <xf numFmtId="0" fontId="9" fillId="0" borderId="53" xfId="0" applyFont="1" applyBorder="1" applyProtection="1">
      <protection locked="0"/>
    </xf>
    <xf numFmtId="0" fontId="9" fillId="0" borderId="54" xfId="0" applyFont="1" applyBorder="1" applyProtection="1">
      <protection locked="0"/>
    </xf>
    <xf numFmtId="0" fontId="9" fillId="0" borderId="40" xfId="0" applyFont="1" applyBorder="1" applyProtection="1">
      <protection locked="0"/>
    </xf>
    <xf numFmtId="0" fontId="2" fillId="0" borderId="0" xfId="0" applyFont="1" applyProtection="1">
      <protection locked="0"/>
    </xf>
    <xf numFmtId="0" fontId="6" fillId="0" borderId="0" xfId="0" applyFont="1" applyAlignment="1" applyProtection="1">
      <alignment horizontal="center"/>
      <protection locked="0"/>
    </xf>
    <xf numFmtId="0" fontId="4" fillId="0" borderId="0" xfId="0" applyFont="1" applyAlignment="1" applyProtection="1">
      <alignment vertical="center"/>
      <protection locked="0"/>
    </xf>
    <xf numFmtId="0" fontId="17" fillId="2" borderId="35" xfId="0" applyFont="1" applyFill="1" applyBorder="1" applyAlignment="1" applyProtection="1">
      <alignment horizontal="center"/>
      <protection locked="0"/>
    </xf>
    <xf numFmtId="0" fontId="8" fillId="0" borderId="43" xfId="0" applyFont="1" applyBorder="1" applyProtection="1">
      <protection locked="0"/>
    </xf>
    <xf numFmtId="0" fontId="9" fillId="0" borderId="44" xfId="0" applyFont="1" applyBorder="1" applyAlignment="1" applyProtection="1">
      <alignment horizontal="center"/>
      <protection locked="0"/>
    </xf>
    <xf numFmtId="0" fontId="9" fillId="0" borderId="45" xfId="0" applyFont="1" applyBorder="1" applyAlignment="1" applyProtection="1">
      <alignment horizontal="center"/>
      <protection locked="0"/>
    </xf>
    <xf numFmtId="0" fontId="9" fillId="0" borderId="2"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8" fillId="0" borderId="54" xfId="0" applyFont="1" applyBorder="1" applyProtection="1">
      <protection locked="0"/>
    </xf>
    <xf numFmtId="0" fontId="9" fillId="0" borderId="16" xfId="0" applyFont="1" applyBorder="1" applyAlignment="1" applyProtection="1">
      <alignment horizontal="center"/>
      <protection locked="0"/>
    </xf>
    <xf numFmtId="0" fontId="9" fillId="0" borderId="55" xfId="0" applyFont="1" applyBorder="1" applyAlignment="1" applyProtection="1">
      <alignment horizontal="center"/>
      <protection locked="0"/>
    </xf>
    <xf numFmtId="0" fontId="9" fillId="0" borderId="50" xfId="0" applyFont="1" applyBorder="1" applyAlignment="1" applyProtection="1">
      <alignment horizontal="center"/>
      <protection locked="0"/>
    </xf>
    <xf numFmtId="0" fontId="6" fillId="3" borderId="0" xfId="0" applyFont="1" applyFill="1" applyAlignment="1" applyProtection="1">
      <alignment horizontal="center"/>
      <protection locked="0"/>
    </xf>
    <xf numFmtId="0" fontId="0" fillId="2" borderId="0" xfId="0" applyFill="1" applyAlignment="1">
      <alignment horizontal="left"/>
    </xf>
    <xf numFmtId="0" fontId="14" fillId="12" borderId="0" xfId="0" applyFont="1" applyFill="1" applyAlignment="1">
      <alignment horizontal="center" vertical="center"/>
    </xf>
    <xf numFmtId="0" fontId="2" fillId="2" borderId="0" xfId="0" applyFont="1" applyFill="1" applyAlignment="1">
      <alignment horizontal="center"/>
    </xf>
    <xf numFmtId="0" fontId="18" fillId="2" borderId="0" xfId="0" applyFont="1" applyFill="1" applyAlignment="1">
      <alignment horizontal="center" vertical="center" wrapText="1"/>
    </xf>
    <xf numFmtId="0" fontId="18" fillId="2" borderId="33" xfId="0" applyFont="1" applyFill="1" applyBorder="1" applyAlignment="1">
      <alignment horizontal="center" vertical="center" wrapText="1"/>
    </xf>
    <xf numFmtId="0" fontId="17" fillId="2" borderId="32" xfId="0" applyFont="1" applyFill="1" applyBorder="1" applyAlignment="1">
      <alignment horizontal="left"/>
    </xf>
    <xf numFmtId="0" fontId="17" fillId="2" borderId="0" xfId="0" applyFont="1" applyFill="1" applyAlignment="1">
      <alignment horizontal="left"/>
    </xf>
    <xf numFmtId="0" fontId="17" fillId="2" borderId="33" xfId="0" applyFont="1" applyFill="1" applyBorder="1" applyAlignment="1">
      <alignment horizontal="left"/>
    </xf>
    <xf numFmtId="0" fontId="0" fillId="2" borderId="0" xfId="0" applyFill="1" applyAlignment="1">
      <alignment horizontal="left" wrapText="1"/>
    </xf>
    <xf numFmtId="0" fontId="15" fillId="2" borderId="29" xfId="0" applyFont="1" applyFill="1" applyBorder="1" applyAlignment="1">
      <alignment horizontal="left"/>
    </xf>
    <xf numFmtId="0" fontId="15" fillId="2" borderId="30" xfId="0" applyFont="1" applyFill="1" applyBorder="1" applyAlignment="1">
      <alignment horizontal="left"/>
    </xf>
    <xf numFmtId="0" fontId="15" fillId="2" borderId="31" xfId="0" applyFont="1" applyFill="1" applyBorder="1" applyAlignment="1">
      <alignment horizontal="left"/>
    </xf>
    <xf numFmtId="2" fontId="2" fillId="2" borderId="0" xfId="3" applyFill="1" applyAlignment="1">
      <alignment horizontal="left"/>
    </xf>
    <xf numFmtId="0" fontId="19"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2" fillId="0" borderId="0" xfId="0" applyFont="1" applyAlignment="1" applyProtection="1">
      <alignment horizontal="center"/>
      <protection locked="0"/>
    </xf>
  </cellXfs>
  <cellStyles count="4">
    <cellStyle name="Clear" xfId="3" xr:uid="{F53480DA-7C75-4617-9252-F6EEB29F0D8C}"/>
    <cellStyle name="Normal" xfId="0" builtinId="0"/>
    <cellStyle name="Oide" xfId="2" xr:uid="{CFA9416A-8DD9-4CF0-B699-D2F6C2B33FE1}"/>
    <cellStyle name="Style 1" xfId="1" xr:uid="{D3FD8725-ABD4-446F-A4CE-E1A6948E4FE7}"/>
  </cellStyles>
  <dxfs count="0"/>
  <tableStyles count="0" defaultTableStyle="TableStyleMedium2" defaultPivotStyle="PivotStyleLight16"/>
  <colors>
    <mruColors>
      <color rgb="FFFFFFD5"/>
      <color rgb="FFFFE7EE"/>
      <color rgb="FF44A0BB"/>
      <color rgb="FF66FFFF"/>
      <color rgb="FF3EA063"/>
      <color rgb="FF24647C"/>
      <color rgb="FF1987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78106</xdr:rowOff>
    </xdr:from>
    <xdr:to>
      <xdr:col>1</xdr:col>
      <xdr:colOff>822490</xdr:colOff>
      <xdr:row>0</xdr:row>
      <xdr:rowOff>419100</xdr:rowOff>
    </xdr:to>
    <xdr:pic>
      <xdr:nvPicPr>
        <xdr:cNvPr id="6" name="Picture 5">
          <a:extLst>
            <a:ext uri="{FF2B5EF4-FFF2-40B4-BE49-F238E27FC236}">
              <a16:creationId xmlns:a16="http://schemas.microsoft.com/office/drawing/2014/main" id="{36022E65-2A58-4F87-A671-61016A3B82F8}"/>
            </a:ext>
          </a:extLst>
        </xdr:cNvPr>
        <xdr:cNvPicPr>
          <a:picLocks noChangeAspect="1"/>
        </xdr:cNvPicPr>
      </xdr:nvPicPr>
      <xdr:blipFill>
        <a:blip xmlns:r="http://schemas.openxmlformats.org/officeDocument/2006/relationships" r:embed="rId1"/>
        <a:stretch>
          <a:fillRect/>
        </a:stretch>
      </xdr:blipFill>
      <xdr:spPr>
        <a:xfrm>
          <a:off x="7740015" y="78106"/>
          <a:ext cx="765340" cy="3409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78106</xdr:rowOff>
    </xdr:from>
    <xdr:to>
      <xdr:col>1</xdr:col>
      <xdr:colOff>822490</xdr:colOff>
      <xdr:row>0</xdr:row>
      <xdr:rowOff>419100</xdr:rowOff>
    </xdr:to>
    <xdr:pic>
      <xdr:nvPicPr>
        <xdr:cNvPr id="2" name="Picture 1">
          <a:extLst>
            <a:ext uri="{FF2B5EF4-FFF2-40B4-BE49-F238E27FC236}">
              <a16:creationId xmlns:a16="http://schemas.microsoft.com/office/drawing/2014/main" id="{9AAE7540-E7E1-4DCC-899D-2452D491CF15}"/>
            </a:ext>
          </a:extLst>
        </xdr:cNvPr>
        <xdr:cNvPicPr>
          <a:picLocks noChangeAspect="1"/>
        </xdr:cNvPicPr>
      </xdr:nvPicPr>
      <xdr:blipFill>
        <a:blip xmlns:r="http://schemas.openxmlformats.org/officeDocument/2006/relationships" r:embed="rId1"/>
        <a:stretch>
          <a:fillRect/>
        </a:stretch>
      </xdr:blipFill>
      <xdr:spPr>
        <a:xfrm>
          <a:off x="186690" y="78106"/>
          <a:ext cx="765340" cy="3409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57150</xdr:colOff>
      <xdr:row>0</xdr:row>
      <xdr:rowOff>78106</xdr:rowOff>
    </xdr:from>
    <xdr:to>
      <xdr:col>4</xdr:col>
      <xdr:colOff>822490</xdr:colOff>
      <xdr:row>0</xdr:row>
      <xdr:rowOff>419100</xdr:rowOff>
    </xdr:to>
    <xdr:pic>
      <xdr:nvPicPr>
        <xdr:cNvPr id="2" name="Picture 1">
          <a:extLst>
            <a:ext uri="{FF2B5EF4-FFF2-40B4-BE49-F238E27FC236}">
              <a16:creationId xmlns:a16="http://schemas.microsoft.com/office/drawing/2014/main" id="{3787D851-473A-46BF-9E99-8361EFEAB749}"/>
            </a:ext>
          </a:extLst>
        </xdr:cNvPr>
        <xdr:cNvPicPr>
          <a:picLocks noChangeAspect="1"/>
        </xdr:cNvPicPr>
      </xdr:nvPicPr>
      <xdr:blipFill>
        <a:blip xmlns:r="http://schemas.openxmlformats.org/officeDocument/2006/relationships" r:embed="rId1"/>
        <a:stretch>
          <a:fillRect/>
        </a:stretch>
      </xdr:blipFill>
      <xdr:spPr>
        <a:xfrm>
          <a:off x="295275" y="78106"/>
          <a:ext cx="761530" cy="340994"/>
        </a:xfrm>
        <a:prstGeom prst="rect">
          <a:avLst/>
        </a:prstGeom>
      </xdr:spPr>
    </xdr:pic>
    <xdr:clientData/>
  </xdr:twoCellAnchor>
  <xdr:twoCellAnchor editAs="oneCell">
    <xdr:from>
      <xdr:col>1</xdr:col>
      <xdr:colOff>111125</xdr:colOff>
      <xdr:row>0</xdr:row>
      <xdr:rowOff>15875</xdr:rowOff>
    </xdr:from>
    <xdr:to>
      <xdr:col>1</xdr:col>
      <xdr:colOff>858685</xdr:colOff>
      <xdr:row>0</xdr:row>
      <xdr:rowOff>362584</xdr:rowOff>
    </xdr:to>
    <xdr:pic>
      <xdr:nvPicPr>
        <xdr:cNvPr id="3" name="Picture 2">
          <a:extLst>
            <a:ext uri="{FF2B5EF4-FFF2-40B4-BE49-F238E27FC236}">
              <a16:creationId xmlns:a16="http://schemas.microsoft.com/office/drawing/2014/main" id="{B41CD05D-5A45-40B4-8B16-0F27B409D9EC}"/>
            </a:ext>
          </a:extLst>
        </xdr:cNvPr>
        <xdr:cNvPicPr>
          <a:picLocks noChangeAspect="1"/>
        </xdr:cNvPicPr>
      </xdr:nvPicPr>
      <xdr:blipFill>
        <a:blip xmlns:r="http://schemas.openxmlformats.org/officeDocument/2006/relationships" r:embed="rId1"/>
        <a:stretch>
          <a:fillRect/>
        </a:stretch>
      </xdr:blipFill>
      <xdr:spPr>
        <a:xfrm>
          <a:off x="111125" y="210185"/>
          <a:ext cx="743750" cy="339089"/>
        </a:xfrm>
        <a:prstGeom prst="rect">
          <a:avLst/>
        </a:prstGeom>
      </xdr:spPr>
    </xdr:pic>
    <xdr:clientData/>
  </xdr:twoCellAnchor>
  <xdr:twoCellAnchor>
    <xdr:from>
      <xdr:col>1</xdr:col>
      <xdr:colOff>89534</xdr:colOff>
      <xdr:row>4</xdr:row>
      <xdr:rowOff>29526</xdr:rowOff>
    </xdr:from>
    <xdr:to>
      <xdr:col>1</xdr:col>
      <xdr:colOff>7163752</xdr:colOff>
      <xdr:row>31</xdr:row>
      <xdr:rowOff>166686</xdr:rowOff>
    </xdr:to>
    <xdr:sp macro="" textlink="">
      <xdr:nvSpPr>
        <xdr:cNvPr id="6" name="Text Placeholder 2">
          <a:extLst>
            <a:ext uri="{FF2B5EF4-FFF2-40B4-BE49-F238E27FC236}">
              <a16:creationId xmlns:a16="http://schemas.microsoft.com/office/drawing/2014/main" id="{BCA3D5D9-A423-AD91-69CF-B1A85E3B5FD5}"/>
            </a:ext>
          </a:extLst>
        </xdr:cNvPr>
        <xdr:cNvSpPr>
          <a:spLocks noGrp="1"/>
        </xdr:cNvSpPr>
      </xdr:nvSpPr>
      <xdr:spPr>
        <a:xfrm>
          <a:off x="291940" y="1267776"/>
          <a:ext cx="7074218" cy="7209473"/>
        </a:xfrm>
        <a:prstGeom prst="rect">
          <a:avLst/>
        </a:prstGeom>
        <a:solidFill>
          <a:schemeClr val="bg1"/>
        </a:solidFill>
        <a:ln w="28575">
          <a:solidFill>
            <a:srgbClr val="65B1C3"/>
          </a:solidFill>
        </a:ln>
      </xdr:spPr>
      <xdr:txBody>
        <a:bodyPr spcFirstLastPara="1" wrap="square" lIns="91425" tIns="45700" rIns="91425" bIns="45700" anchor="t" anchorCtr="0">
          <a:noAutofit/>
        </a:bodyPr>
        <a:lstStyle>
          <a:defPPr marR="0" lvl="0" algn="l" rtl="0">
            <a:lnSpc>
              <a:spcPct val="100000"/>
            </a:lnSpc>
            <a:spcBef>
              <a:spcPts val="0"/>
            </a:spcBef>
            <a:spcAft>
              <a:spcPts val="0"/>
            </a:spcAft>
          </a:defPPr>
          <a:lvl1pPr marL="457200" marR="0" lvl="0" indent="-342900" algn="l" rtl="0">
            <a:lnSpc>
              <a:spcPct val="90000"/>
            </a:lnSpc>
            <a:spcBef>
              <a:spcPts val="1000"/>
            </a:spcBef>
            <a:spcAft>
              <a:spcPts val="0"/>
            </a:spcAft>
            <a:buClr>
              <a:srgbClr val="0E85AA"/>
            </a:buClr>
            <a:buSzPts val="1800"/>
            <a:buFont typeface="Arial"/>
            <a:buChar char="•"/>
            <a:defRPr sz="2800" b="0" i="0" u="none" strike="noStrike" cap="none">
              <a:solidFill>
                <a:srgbClr val="0E85AA"/>
              </a:solidFill>
              <a:latin typeface="Arial"/>
              <a:ea typeface="Arial"/>
              <a:cs typeface="Arial"/>
              <a:sym typeface="Arial"/>
            </a:defRPr>
          </a:lvl1pPr>
          <a:lvl2pPr marL="914400" marR="0" lvl="1" indent="-342900" algn="l" rtl="0">
            <a:lnSpc>
              <a:spcPct val="90000"/>
            </a:lnSpc>
            <a:spcBef>
              <a:spcPts val="500"/>
            </a:spcBef>
            <a:spcAft>
              <a:spcPts val="0"/>
            </a:spcAft>
            <a:buClr>
              <a:srgbClr val="0E85AA"/>
            </a:buClr>
            <a:buSzPts val="1800"/>
            <a:buFont typeface="Arial"/>
            <a:buChar char="•"/>
            <a:defRPr sz="2400" b="0" i="0" u="none" strike="noStrike" cap="none">
              <a:solidFill>
                <a:srgbClr val="0E85AA"/>
              </a:solidFill>
              <a:latin typeface="Arial"/>
              <a:ea typeface="Arial"/>
              <a:cs typeface="Arial"/>
              <a:sym typeface="Arial"/>
            </a:defRPr>
          </a:lvl2pPr>
          <a:lvl3pPr marL="1371600" marR="0" lvl="2" indent="-342900" algn="l" rtl="0">
            <a:lnSpc>
              <a:spcPct val="90000"/>
            </a:lnSpc>
            <a:spcBef>
              <a:spcPts val="500"/>
            </a:spcBef>
            <a:spcAft>
              <a:spcPts val="0"/>
            </a:spcAft>
            <a:buClr>
              <a:srgbClr val="0E85AA"/>
            </a:buClr>
            <a:buSzPts val="1800"/>
            <a:buFont typeface="Arial"/>
            <a:buChar char="•"/>
            <a:defRPr sz="2000" b="0" i="0" u="none" strike="noStrike" cap="none">
              <a:solidFill>
                <a:srgbClr val="0E85AA"/>
              </a:solidFill>
              <a:latin typeface="Arial"/>
              <a:ea typeface="Arial"/>
              <a:cs typeface="Arial"/>
              <a:sym typeface="Arial"/>
            </a:defRPr>
          </a:lvl3pPr>
          <a:lvl4pPr marL="1828800" marR="0" lvl="3" indent="-342900" algn="l" rtl="0">
            <a:lnSpc>
              <a:spcPct val="90000"/>
            </a:lnSpc>
            <a:spcBef>
              <a:spcPts val="500"/>
            </a:spcBef>
            <a:spcAft>
              <a:spcPts val="0"/>
            </a:spcAft>
            <a:buClr>
              <a:srgbClr val="0E85AA"/>
            </a:buClr>
            <a:buSzPts val="1800"/>
            <a:buFont typeface="Arial"/>
            <a:buChar char="•"/>
            <a:defRPr sz="1800" b="0" i="0" u="none" strike="noStrike" cap="none">
              <a:solidFill>
                <a:srgbClr val="0E85AA"/>
              </a:solidFill>
              <a:latin typeface="Arial"/>
              <a:ea typeface="Arial"/>
              <a:cs typeface="Arial"/>
              <a:sym typeface="Arial"/>
            </a:defRPr>
          </a:lvl4pPr>
          <a:lvl5pPr marL="2286000" marR="0" lvl="4" indent="-342900" algn="l" rtl="0">
            <a:lnSpc>
              <a:spcPct val="90000"/>
            </a:lnSpc>
            <a:spcBef>
              <a:spcPts val="500"/>
            </a:spcBef>
            <a:spcAft>
              <a:spcPts val="0"/>
            </a:spcAft>
            <a:buClr>
              <a:srgbClr val="0E85AA"/>
            </a:buClr>
            <a:buSzPts val="1800"/>
            <a:buFont typeface="Arial"/>
            <a:buChar char="•"/>
            <a:defRPr sz="1800" b="0" i="0" u="none" strike="noStrike" cap="none">
              <a:solidFill>
                <a:srgbClr val="0E85AA"/>
              </a:solidFill>
              <a:latin typeface="Arial"/>
              <a:ea typeface="Arial"/>
              <a:cs typeface="Arial"/>
              <a:sym typeface="Arial"/>
            </a:defRPr>
          </a:lvl5pPr>
          <a:lvl6pPr marL="2743200" marR="0" lvl="5" indent="-342900" algn="l" rtl="0">
            <a:lnSpc>
              <a:spcPct val="90000"/>
            </a:lnSpc>
            <a:spcBef>
              <a:spcPts val="500"/>
            </a:spcBef>
            <a:spcAft>
              <a:spcPts val="0"/>
            </a:spcAft>
            <a:buClr>
              <a:schemeClr val="dk1"/>
            </a:buClr>
            <a:buSzPts val="1800"/>
            <a:buFont typeface="Arial"/>
            <a:buChar char="•"/>
            <a:defRPr sz="1800" b="0" i="0" u="none" strike="noStrike" cap="none">
              <a:solidFill>
                <a:schemeClr val="dk1"/>
              </a:solidFill>
              <a:latin typeface="Arial"/>
              <a:ea typeface="Arial"/>
              <a:cs typeface="Arial"/>
              <a:sym typeface="Arial"/>
            </a:defRPr>
          </a:lvl6pPr>
          <a:lvl7pPr marL="3200400" marR="0" lvl="6" indent="-342900" algn="l" rtl="0">
            <a:lnSpc>
              <a:spcPct val="90000"/>
            </a:lnSpc>
            <a:spcBef>
              <a:spcPts val="500"/>
            </a:spcBef>
            <a:spcAft>
              <a:spcPts val="0"/>
            </a:spcAft>
            <a:buClr>
              <a:schemeClr val="dk1"/>
            </a:buClr>
            <a:buSzPts val="1800"/>
            <a:buFont typeface="Arial"/>
            <a:buChar char="•"/>
            <a:defRPr sz="1800" b="0" i="0" u="none" strike="noStrike" cap="none">
              <a:solidFill>
                <a:schemeClr val="dk1"/>
              </a:solidFill>
              <a:latin typeface="Arial"/>
              <a:ea typeface="Arial"/>
              <a:cs typeface="Arial"/>
              <a:sym typeface="Arial"/>
            </a:defRPr>
          </a:lvl7pPr>
          <a:lvl8pPr marL="3657600" marR="0" lvl="7" indent="-342900" algn="l" rtl="0">
            <a:lnSpc>
              <a:spcPct val="90000"/>
            </a:lnSpc>
            <a:spcBef>
              <a:spcPts val="500"/>
            </a:spcBef>
            <a:spcAft>
              <a:spcPts val="0"/>
            </a:spcAft>
            <a:buClr>
              <a:schemeClr val="dk1"/>
            </a:buClr>
            <a:buSzPts val="1800"/>
            <a:buFont typeface="Arial"/>
            <a:buChar char="•"/>
            <a:defRPr sz="1800" b="0" i="0" u="none" strike="noStrike" cap="none">
              <a:solidFill>
                <a:schemeClr val="dk1"/>
              </a:solidFill>
              <a:latin typeface="Arial"/>
              <a:ea typeface="Arial"/>
              <a:cs typeface="Arial"/>
              <a:sym typeface="Arial"/>
            </a:defRPr>
          </a:lvl8pPr>
          <a:lvl9pPr marL="4114800" marR="0" lvl="8" indent="-342900" algn="l" rtl="0">
            <a:lnSpc>
              <a:spcPct val="90000"/>
            </a:lnSpc>
            <a:spcBef>
              <a:spcPts val="500"/>
            </a:spcBef>
            <a:spcAft>
              <a:spcPts val="0"/>
            </a:spcAft>
            <a:buClr>
              <a:schemeClr val="dk1"/>
            </a:buClr>
            <a:buSzPts val="1800"/>
            <a:buFont typeface="Arial"/>
            <a:buChar char="•"/>
            <a:defRPr sz="1800" b="0" i="0" u="none" strike="noStrike" cap="none">
              <a:solidFill>
                <a:schemeClr val="dk1"/>
              </a:solidFill>
              <a:latin typeface="Arial"/>
              <a:ea typeface="Arial"/>
              <a:cs typeface="Arial"/>
              <a:sym typeface="Arial"/>
            </a:defRPr>
          </a:lvl9pPr>
        </a:lstStyle>
        <a:p>
          <a:pPr marL="114300" indent="0">
            <a:spcBef>
              <a:spcPts val="600"/>
            </a:spcBef>
            <a:spcAft>
              <a:spcPts val="600"/>
            </a:spcAft>
            <a:buClr>
              <a:srgbClr val="000000"/>
            </a:buClr>
            <a:buNone/>
          </a:pPr>
          <a:r>
            <a:rPr lang="en-IE" sz="1800" baseline="0">
              <a:solidFill>
                <a:schemeClr val="tx1"/>
              </a:solidFill>
            </a:rPr>
            <a:t>You joined the accounting department of Northwest Garments Ltd earlier this year. Following a recent assessment of working conditions, the company was advised that the ventilation in its factory is inadequate. Management has been advised to install a new air-filtration system as soon as possible to protect the health and wellbeing of employees. The system will involve an initial cost, long-term finance repayments and ongoing maintenance costs.</a:t>
          </a:r>
        </a:p>
        <a:p>
          <a:pPr marL="114300" indent="0">
            <a:lnSpc>
              <a:spcPct val="100000"/>
            </a:lnSpc>
            <a:spcBef>
              <a:spcPts val="600"/>
            </a:spcBef>
            <a:spcAft>
              <a:spcPts val="600"/>
            </a:spcAft>
            <a:buClr>
              <a:srgbClr val="000000"/>
            </a:buClr>
            <a:buNone/>
          </a:pPr>
          <a:r>
            <a:rPr lang="en-IE" sz="1800" baseline="0">
              <a:solidFill>
                <a:schemeClr val="tx1"/>
              </a:solidFill>
            </a:rPr>
            <a:t>Your line manager believes that including these payments in the cash budget will result in projected cash deficits and make the company less attractive to a prospective buyer. He has asked you to delay the purchase for several months and to leave the related payments out of the cash budget being presented to management. He argues that a successful sale would protect employees’ jobs and that the filtration system could be installed by the new owners.</a:t>
          </a:r>
        </a:p>
        <a:p>
          <a:pPr marL="114300" indent="0">
            <a:lnSpc>
              <a:spcPct val="100000"/>
            </a:lnSpc>
            <a:spcBef>
              <a:spcPts val="600"/>
            </a:spcBef>
            <a:spcAft>
              <a:spcPts val="600"/>
            </a:spcAft>
            <a:buClr>
              <a:srgbClr val="000000"/>
            </a:buClr>
            <a:buNone/>
          </a:pPr>
          <a:r>
            <a:rPr lang="en-IE" sz="1800" baseline="0">
              <a:solidFill>
                <a:schemeClr val="tx1"/>
              </a:solidFill>
            </a:rPr>
            <a:t>The line manager has also suggested improving the company’s short-term cash position by not responding to suppliers seeking overdue payments and by putting increased pressure on customers to pay amounts owed before their agreed payment dates</a:t>
          </a:r>
          <a:r>
            <a:rPr lang="en-IE" sz="1800">
              <a:solidFill>
                <a:schemeClr val="tx1"/>
              </a:solidFill>
            </a:rPr>
            <a:t>.</a:t>
          </a:r>
        </a:p>
      </xdr:txBody>
    </xdr:sp>
    <xdr:clientData/>
  </xdr:twoCellAnchor>
  <xdr:twoCellAnchor editAs="oneCell">
    <xdr:from>
      <xdr:col>1</xdr:col>
      <xdr:colOff>5540654</xdr:colOff>
      <xdr:row>24</xdr:row>
      <xdr:rowOff>187103</xdr:rowOff>
    </xdr:from>
    <xdr:to>
      <xdr:col>1</xdr:col>
      <xdr:colOff>6765349</xdr:colOff>
      <xdr:row>31</xdr:row>
      <xdr:rowOff>96285</xdr:rowOff>
    </xdr:to>
    <xdr:pic>
      <xdr:nvPicPr>
        <xdr:cNvPr id="5" name="Picture 4">
          <a:extLst>
            <a:ext uri="{FF2B5EF4-FFF2-40B4-BE49-F238E27FC236}">
              <a16:creationId xmlns:a16="http://schemas.microsoft.com/office/drawing/2014/main" id="{DEA622A9-6811-46D7-A257-0AD3CED11258}"/>
            </a:ext>
          </a:extLst>
        </xdr:cNvPr>
        <xdr:cNvPicPr>
          <a:picLocks noChangeAspect="1"/>
        </xdr:cNvPicPr>
      </xdr:nvPicPr>
      <xdr:blipFill>
        <a:blip xmlns:r="http://schemas.openxmlformats.org/officeDocument/2006/relationships" r:embed="rId2"/>
        <a:srcRect l="24208" r="26460"/>
        <a:stretch>
          <a:fillRect/>
        </a:stretch>
      </xdr:blipFill>
      <xdr:spPr>
        <a:xfrm>
          <a:off x="5743060" y="6664103"/>
          <a:ext cx="1230410" cy="1735124"/>
        </a:xfrm>
        <a:prstGeom prst="rect">
          <a:avLst/>
        </a:prstGeom>
        <a:noFill/>
        <a:ln>
          <a:noFill/>
        </a:ln>
      </xdr:spPr>
    </xdr:pic>
    <xdr:clientData/>
  </xdr:twoCellAnchor>
  <xdr:twoCellAnchor editAs="oneCell">
    <xdr:from>
      <xdr:col>13</xdr:col>
      <xdr:colOff>47625</xdr:colOff>
      <xdr:row>0</xdr:row>
      <xdr:rowOff>71437</xdr:rowOff>
    </xdr:from>
    <xdr:to>
      <xdr:col>13</xdr:col>
      <xdr:colOff>820585</xdr:colOff>
      <xdr:row>0</xdr:row>
      <xdr:rowOff>402906</xdr:rowOff>
    </xdr:to>
    <xdr:pic>
      <xdr:nvPicPr>
        <xdr:cNvPr id="7" name="Picture 6">
          <a:extLst>
            <a:ext uri="{FF2B5EF4-FFF2-40B4-BE49-F238E27FC236}">
              <a16:creationId xmlns:a16="http://schemas.microsoft.com/office/drawing/2014/main" id="{A2B9EBE4-2B43-4319-B50F-931E0C6653CF}"/>
            </a:ext>
          </a:extLst>
        </xdr:cNvPr>
        <xdr:cNvPicPr>
          <a:picLocks noChangeAspect="1"/>
        </xdr:cNvPicPr>
      </xdr:nvPicPr>
      <xdr:blipFill>
        <a:blip xmlns:r="http://schemas.openxmlformats.org/officeDocument/2006/relationships" r:embed="rId1"/>
        <a:stretch>
          <a:fillRect/>
        </a:stretch>
      </xdr:blipFill>
      <xdr:spPr>
        <a:xfrm>
          <a:off x="15430500" y="71437"/>
          <a:ext cx="765340" cy="340994"/>
        </a:xfrm>
        <a:prstGeom prst="rect">
          <a:avLst/>
        </a:prstGeom>
      </xdr:spPr>
    </xdr:pic>
    <xdr:clientData/>
  </xdr:twoCellAnchor>
  <xdr:twoCellAnchor editAs="oneCell">
    <xdr:from>
      <xdr:col>23</xdr:col>
      <xdr:colOff>47625</xdr:colOff>
      <xdr:row>0</xdr:row>
      <xdr:rowOff>79375</xdr:rowOff>
    </xdr:from>
    <xdr:to>
      <xdr:col>23</xdr:col>
      <xdr:colOff>816775</xdr:colOff>
      <xdr:row>0</xdr:row>
      <xdr:rowOff>403224</xdr:rowOff>
    </xdr:to>
    <xdr:pic>
      <xdr:nvPicPr>
        <xdr:cNvPr id="4" name="Picture 3">
          <a:extLst>
            <a:ext uri="{FF2B5EF4-FFF2-40B4-BE49-F238E27FC236}">
              <a16:creationId xmlns:a16="http://schemas.microsoft.com/office/drawing/2014/main" id="{7D14A51A-2308-483B-B841-B14F1516F77C}"/>
            </a:ext>
          </a:extLst>
        </xdr:cNvPr>
        <xdr:cNvPicPr>
          <a:picLocks noChangeAspect="1"/>
        </xdr:cNvPicPr>
      </xdr:nvPicPr>
      <xdr:blipFill>
        <a:blip xmlns:r="http://schemas.openxmlformats.org/officeDocument/2006/relationships" r:embed="rId1"/>
        <a:stretch>
          <a:fillRect/>
        </a:stretch>
      </xdr:blipFill>
      <xdr:spPr>
        <a:xfrm>
          <a:off x="21574125" y="79375"/>
          <a:ext cx="769150" cy="333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71437</xdr:rowOff>
    </xdr:from>
    <xdr:to>
      <xdr:col>1</xdr:col>
      <xdr:colOff>436962</xdr:colOff>
      <xdr:row>0</xdr:row>
      <xdr:rowOff>402906</xdr:rowOff>
    </xdr:to>
    <xdr:pic>
      <xdr:nvPicPr>
        <xdr:cNvPr id="3" name="Picture 2">
          <a:extLst>
            <a:ext uri="{FF2B5EF4-FFF2-40B4-BE49-F238E27FC236}">
              <a16:creationId xmlns:a16="http://schemas.microsoft.com/office/drawing/2014/main" id="{E55960E1-B4B7-4572-8B54-E76C3054486D}"/>
            </a:ext>
          </a:extLst>
        </xdr:cNvPr>
        <xdr:cNvPicPr>
          <a:picLocks noChangeAspect="1"/>
        </xdr:cNvPicPr>
      </xdr:nvPicPr>
      <xdr:blipFill>
        <a:blip xmlns:r="http://schemas.openxmlformats.org/officeDocument/2006/relationships" r:embed="rId1"/>
        <a:stretch>
          <a:fillRect/>
        </a:stretch>
      </xdr:blipFill>
      <xdr:spPr>
        <a:xfrm>
          <a:off x="14956155" y="69532"/>
          <a:ext cx="767245" cy="329564"/>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D389C-64C9-465C-843E-E7E37D78EC07}">
  <sheetPr>
    <tabColor rgb="FF92D050"/>
    <pageSetUpPr fitToPage="1"/>
  </sheetPr>
  <dimension ref="A1:R65"/>
  <sheetViews>
    <sheetView zoomScale="110" zoomScaleNormal="110" workbookViewId="0">
      <selection activeCell="J13" sqref="J13"/>
    </sheetView>
  </sheetViews>
  <sheetFormatPr defaultRowHeight="14.4" x14ac:dyDescent="0.3"/>
  <cols>
    <col min="1" max="1" width="2" style="17" customWidth="1"/>
    <col min="2" max="2" width="16.77734375" customWidth="1"/>
    <col min="3" max="8" width="15" customWidth="1"/>
    <col min="9" max="9" width="15" style="17" customWidth="1"/>
    <col min="10" max="18" width="8.77734375" style="17"/>
  </cols>
  <sheetData>
    <row r="1" spans="2:9" ht="43.95" customHeight="1" x14ac:dyDescent="0.3">
      <c r="B1" s="18"/>
      <c r="C1" s="18"/>
      <c r="D1" s="18"/>
      <c r="E1" s="18"/>
      <c r="F1" s="18"/>
      <c r="G1" s="18"/>
      <c r="H1" s="18"/>
    </row>
    <row r="2" spans="2:9" x14ac:dyDescent="0.3">
      <c r="B2" s="182" t="s">
        <v>0</v>
      </c>
      <c r="C2" s="182"/>
      <c r="D2" s="182"/>
      <c r="E2" s="182"/>
      <c r="F2" s="182"/>
      <c r="G2" s="182"/>
      <c r="H2" s="182"/>
    </row>
    <row r="3" spans="2:9" x14ac:dyDescent="0.3">
      <c r="B3" s="182"/>
      <c r="C3" s="182"/>
      <c r="D3" s="182"/>
      <c r="E3" s="182"/>
      <c r="F3" s="182"/>
      <c r="G3" s="182"/>
      <c r="H3" s="182"/>
    </row>
    <row r="4" spans="2:9" ht="15" thickBot="1" x14ac:dyDescent="0.35">
      <c r="B4" s="17"/>
      <c r="C4" s="18"/>
      <c r="D4" s="18"/>
      <c r="E4" s="18"/>
      <c r="F4" s="18"/>
      <c r="G4" s="18"/>
      <c r="H4" s="18"/>
    </row>
    <row r="5" spans="2:9" ht="16.8" x14ac:dyDescent="0.3">
      <c r="B5" s="19"/>
      <c r="C5" s="20" t="s">
        <v>1</v>
      </c>
      <c r="D5" s="21"/>
      <c r="E5" s="21"/>
      <c r="F5" s="20" t="s">
        <v>2</v>
      </c>
      <c r="G5" s="21"/>
      <c r="H5" s="22"/>
    </row>
    <row r="6" spans="2:9" ht="16.8" x14ac:dyDescent="0.3">
      <c r="B6" s="28" t="s">
        <v>3</v>
      </c>
      <c r="C6" s="132">
        <v>1500</v>
      </c>
      <c r="D6" s="133"/>
      <c r="E6" s="133"/>
      <c r="F6" s="133">
        <v>35000</v>
      </c>
      <c r="G6" s="30"/>
      <c r="H6" s="31"/>
    </row>
    <row r="7" spans="2:9" ht="16.8" x14ac:dyDescent="0.3">
      <c r="B7" s="28" t="s">
        <v>4</v>
      </c>
      <c r="C7" s="132">
        <v>2000</v>
      </c>
      <c r="D7" s="133"/>
      <c r="E7" s="133"/>
      <c r="F7" s="133">
        <v>39000</v>
      </c>
      <c r="G7" s="30"/>
      <c r="H7" s="31"/>
    </row>
    <row r="8" spans="2:9" ht="16.8" x14ac:dyDescent="0.3">
      <c r="B8" s="28" t="s">
        <v>5</v>
      </c>
      <c r="C8" s="132">
        <v>1400</v>
      </c>
      <c r="D8" s="133"/>
      <c r="E8" s="133"/>
      <c r="F8" s="133">
        <v>34000</v>
      </c>
      <c r="G8" s="30"/>
      <c r="H8" s="31"/>
    </row>
    <row r="9" spans="2:9" ht="16.8" x14ac:dyDescent="0.3">
      <c r="B9" s="28" t="s">
        <v>6</v>
      </c>
      <c r="C9" s="132">
        <v>500</v>
      </c>
      <c r="D9" s="133"/>
      <c r="E9" s="133"/>
      <c r="F9" s="133">
        <v>59000</v>
      </c>
      <c r="G9" s="30"/>
      <c r="H9" s="31"/>
    </row>
    <row r="10" spans="2:9" ht="16.8" x14ac:dyDescent="0.3">
      <c r="B10" s="28" t="s">
        <v>7</v>
      </c>
      <c r="C10" s="132">
        <v>2000</v>
      </c>
      <c r="D10" s="132"/>
      <c r="E10" s="132"/>
      <c r="F10" s="132">
        <v>32000</v>
      </c>
      <c r="G10" s="49"/>
      <c r="H10" s="50"/>
    </row>
    <row r="11" spans="2:9" ht="17.399999999999999" thickBot="1" x14ac:dyDescent="0.35">
      <c r="B11" s="54" t="s">
        <v>8</v>
      </c>
      <c r="C11" s="170">
        <v>1200</v>
      </c>
      <c r="D11" s="170"/>
      <c r="E11" s="170"/>
      <c r="F11" s="170">
        <v>33000</v>
      </c>
      <c r="G11" s="56"/>
      <c r="H11" s="57"/>
    </row>
    <row r="12" spans="2:9" s="17" customFormat="1" x14ac:dyDescent="0.3"/>
    <row r="13" spans="2:9" s="17" customFormat="1" x14ac:dyDescent="0.3"/>
    <row r="14" spans="2:9" s="17" customFormat="1" ht="16.2" thickBot="1" x14ac:dyDescent="0.35">
      <c r="B14" s="183"/>
      <c r="C14" s="183"/>
      <c r="D14" s="183"/>
      <c r="E14" s="183"/>
      <c r="F14" s="183"/>
      <c r="G14" s="183"/>
      <c r="H14" s="183"/>
      <c r="I14" s="183"/>
    </row>
    <row r="15" spans="2:9" s="17" customFormat="1" ht="15.6" x14ac:dyDescent="0.3">
      <c r="B15" s="23"/>
      <c r="C15" s="24" t="s">
        <v>3</v>
      </c>
      <c r="D15" s="25" t="s">
        <v>4</v>
      </c>
      <c r="E15" s="25" t="s">
        <v>5</v>
      </c>
      <c r="F15" s="25" t="s">
        <v>6</v>
      </c>
      <c r="G15" s="25" t="s">
        <v>9</v>
      </c>
      <c r="H15" s="25" t="s">
        <v>8</v>
      </c>
      <c r="I15" s="27" t="s">
        <v>10</v>
      </c>
    </row>
    <row r="16" spans="2:9" ht="15.6" x14ac:dyDescent="0.3">
      <c r="B16" s="32"/>
      <c r="C16" s="33" t="s">
        <v>11</v>
      </c>
      <c r="D16" s="33" t="s">
        <v>11</v>
      </c>
      <c r="E16" s="33" t="s">
        <v>11</v>
      </c>
      <c r="F16" s="33" t="s">
        <v>11</v>
      </c>
      <c r="G16" s="34" t="s">
        <v>11</v>
      </c>
      <c r="H16" s="33" t="s">
        <v>11</v>
      </c>
      <c r="I16" s="35" t="s">
        <v>11</v>
      </c>
    </row>
    <row r="17" spans="2:9" ht="15.6" x14ac:dyDescent="0.3">
      <c r="B17" s="36" t="s">
        <v>12</v>
      </c>
      <c r="C17" s="37"/>
      <c r="D17" s="37"/>
      <c r="E17" s="38"/>
      <c r="F17" s="37"/>
      <c r="G17" s="38"/>
      <c r="H17" s="39"/>
      <c r="I17" s="40"/>
    </row>
    <row r="18" spans="2:9" ht="15.6" x14ac:dyDescent="0.3">
      <c r="B18" s="32" t="s">
        <v>1</v>
      </c>
      <c r="C18" s="8"/>
      <c r="D18" s="8"/>
      <c r="E18" s="9"/>
      <c r="F18" s="8"/>
      <c r="G18" s="9"/>
      <c r="H18" s="10"/>
      <c r="I18" s="14"/>
    </row>
    <row r="19" spans="2:9" ht="15.6" x14ac:dyDescent="0.3">
      <c r="B19" s="32" t="s">
        <v>2</v>
      </c>
      <c r="C19" s="11"/>
      <c r="D19" s="11"/>
      <c r="E19" s="12"/>
      <c r="F19" s="11"/>
      <c r="G19" s="12"/>
      <c r="H19" s="13"/>
      <c r="I19" s="16"/>
    </row>
    <row r="20" spans="2:9" ht="16.2" thickBot="1" x14ac:dyDescent="0.35">
      <c r="B20" s="51" t="s">
        <v>13</v>
      </c>
      <c r="C20" s="1"/>
      <c r="D20" s="1"/>
      <c r="E20" s="1"/>
      <c r="F20" s="1"/>
      <c r="G20" s="1"/>
      <c r="H20" s="1"/>
      <c r="I20" s="15"/>
    </row>
    <row r="21" spans="2:9" x14ac:dyDescent="0.3">
      <c r="B21" s="17"/>
      <c r="C21" s="17"/>
      <c r="D21" s="17"/>
      <c r="E21" s="17"/>
      <c r="F21" s="17"/>
      <c r="G21" s="17"/>
      <c r="H21" s="17"/>
    </row>
    <row r="22" spans="2:9" x14ac:dyDescent="0.3">
      <c r="B22" s="58"/>
      <c r="C22" s="58"/>
      <c r="D22" s="58"/>
      <c r="E22" s="58"/>
      <c r="F22" s="58"/>
      <c r="G22" s="58"/>
      <c r="H22" s="58"/>
    </row>
    <row r="23" spans="2:9" x14ac:dyDescent="0.3">
      <c r="B23" s="58"/>
      <c r="C23" s="58"/>
      <c r="D23" s="58"/>
      <c r="E23" s="58"/>
      <c r="F23" s="58"/>
      <c r="G23" s="58"/>
      <c r="H23" s="58"/>
    </row>
    <row r="24" spans="2:9" x14ac:dyDescent="0.3">
      <c r="B24" s="58"/>
      <c r="C24" s="58"/>
      <c r="D24" s="58"/>
      <c r="E24" s="58"/>
      <c r="F24" s="58"/>
      <c r="G24" s="58"/>
      <c r="H24" s="58"/>
    </row>
    <row r="25" spans="2:9" x14ac:dyDescent="0.3">
      <c r="B25" s="58"/>
      <c r="C25" s="58"/>
      <c r="D25" s="58"/>
      <c r="E25" s="58"/>
      <c r="F25" s="58"/>
      <c r="G25" s="58"/>
      <c r="H25" s="58"/>
    </row>
    <row r="26" spans="2:9" x14ac:dyDescent="0.3">
      <c r="B26" s="58"/>
      <c r="C26" s="58"/>
      <c r="D26" s="58"/>
      <c r="E26" s="58"/>
      <c r="F26" s="58"/>
      <c r="G26" s="58"/>
      <c r="H26" s="58"/>
    </row>
    <row r="27" spans="2:9" x14ac:dyDescent="0.3">
      <c r="B27" s="58"/>
      <c r="C27" s="58"/>
      <c r="D27" s="58"/>
      <c r="E27" s="58"/>
      <c r="F27" s="58"/>
      <c r="G27" s="58"/>
      <c r="H27" s="58"/>
    </row>
    <row r="28" spans="2:9" x14ac:dyDescent="0.3">
      <c r="B28" s="58"/>
      <c r="C28" s="58"/>
      <c r="D28" s="58"/>
      <c r="E28" s="58"/>
      <c r="F28" s="58"/>
      <c r="G28" s="58"/>
      <c r="H28" s="58"/>
    </row>
    <row r="29" spans="2:9" x14ac:dyDescent="0.3">
      <c r="B29" s="58"/>
      <c r="C29" s="58"/>
      <c r="D29" s="58"/>
      <c r="E29" s="58"/>
      <c r="F29" s="58"/>
      <c r="G29" s="58"/>
      <c r="H29" s="58"/>
    </row>
    <row r="30" spans="2:9" x14ac:dyDescent="0.3">
      <c r="B30" s="17"/>
      <c r="C30" s="17"/>
      <c r="D30" s="17"/>
      <c r="E30" s="17"/>
      <c r="F30" s="17"/>
      <c r="G30" s="17"/>
      <c r="H30" s="17"/>
    </row>
    <row r="31" spans="2:9" x14ac:dyDescent="0.3">
      <c r="B31" s="17"/>
      <c r="C31" s="17"/>
      <c r="D31" s="17"/>
      <c r="E31" s="17"/>
      <c r="F31" s="17"/>
      <c r="G31" s="17"/>
      <c r="H31" s="17"/>
    </row>
    <row r="32" spans="2:9" x14ac:dyDescent="0.3">
      <c r="B32" s="17"/>
      <c r="C32" s="17"/>
      <c r="D32" s="17"/>
      <c r="E32" s="17"/>
      <c r="F32" s="17"/>
      <c r="G32" s="17"/>
      <c r="H32" s="17"/>
    </row>
    <row r="33" spans="2:8" x14ac:dyDescent="0.3">
      <c r="B33" s="17"/>
      <c r="C33" s="17"/>
      <c r="D33" s="17"/>
      <c r="E33" s="17"/>
      <c r="F33" s="17"/>
      <c r="G33" s="17"/>
      <c r="H33" s="17"/>
    </row>
    <row r="34" spans="2:8" x14ac:dyDescent="0.3">
      <c r="B34" s="17"/>
      <c r="C34" s="17"/>
      <c r="D34" s="17"/>
      <c r="E34" s="17"/>
      <c r="F34" s="17"/>
      <c r="G34" s="17"/>
      <c r="H34" s="17"/>
    </row>
    <row r="35" spans="2:8" x14ac:dyDescent="0.3">
      <c r="B35" s="17"/>
      <c r="C35" s="17"/>
      <c r="D35" s="17"/>
      <c r="E35" s="17"/>
      <c r="F35" s="17"/>
      <c r="G35" s="17"/>
      <c r="H35" s="17"/>
    </row>
    <row r="36" spans="2:8" x14ac:dyDescent="0.3">
      <c r="B36" s="17"/>
      <c r="C36" s="17"/>
      <c r="D36" s="17"/>
      <c r="E36" s="17"/>
      <c r="F36" s="17"/>
      <c r="G36" s="17"/>
      <c r="H36" s="17"/>
    </row>
    <row r="37" spans="2:8" x14ac:dyDescent="0.3">
      <c r="B37" s="17"/>
      <c r="C37" s="17"/>
      <c r="D37" s="17"/>
      <c r="E37" s="17"/>
      <c r="F37" s="17"/>
      <c r="G37" s="17"/>
      <c r="H37" s="17"/>
    </row>
    <row r="38" spans="2:8" x14ac:dyDescent="0.3">
      <c r="B38" s="17"/>
      <c r="C38" s="17"/>
      <c r="D38" s="17"/>
      <c r="E38" s="17"/>
      <c r="F38" s="17"/>
      <c r="G38" s="17"/>
      <c r="H38" s="17"/>
    </row>
    <row r="39" spans="2:8" x14ac:dyDescent="0.3">
      <c r="B39" s="17"/>
      <c r="C39" s="17"/>
      <c r="D39" s="17"/>
      <c r="E39" s="17"/>
      <c r="F39" s="17"/>
      <c r="G39" s="17"/>
      <c r="H39" s="17"/>
    </row>
    <row r="40" spans="2:8" ht="15.6" x14ac:dyDescent="0.3">
      <c r="B40" s="193" t="e" vm="1">
        <v>#VALUE!</v>
      </c>
      <c r="C40" s="193"/>
      <c r="D40" s="193"/>
      <c r="E40" s="193"/>
      <c r="F40" s="193"/>
      <c r="G40" s="193"/>
      <c r="H40" s="193"/>
    </row>
    <row r="41" spans="2:8" x14ac:dyDescent="0.3">
      <c r="B41" s="17"/>
      <c r="C41" s="17"/>
      <c r="D41" s="17"/>
      <c r="E41" s="17"/>
      <c r="F41" s="17"/>
      <c r="G41" s="17"/>
      <c r="H41" s="17"/>
    </row>
    <row r="42" spans="2:8" x14ac:dyDescent="0.3">
      <c r="B42" s="18"/>
      <c r="C42" s="18"/>
      <c r="D42" s="18"/>
      <c r="E42" s="18"/>
      <c r="F42" s="18"/>
      <c r="G42" s="18"/>
      <c r="H42" s="18"/>
    </row>
    <row r="43" spans="2:8" x14ac:dyDescent="0.3">
      <c r="B43" s="18"/>
      <c r="C43" s="18"/>
      <c r="D43" s="18"/>
      <c r="E43" s="18"/>
      <c r="F43" s="18"/>
      <c r="G43" s="18"/>
      <c r="H43" s="18"/>
    </row>
    <row r="44" spans="2:8" x14ac:dyDescent="0.3">
      <c r="B44" s="18"/>
      <c r="C44" s="18"/>
      <c r="D44" s="18"/>
      <c r="E44" s="18"/>
      <c r="F44" s="18"/>
      <c r="G44" s="18"/>
      <c r="H44" s="18"/>
    </row>
    <row r="45" spans="2:8" x14ac:dyDescent="0.3">
      <c r="B45" s="18"/>
      <c r="C45" s="18"/>
      <c r="D45" s="18"/>
      <c r="E45" s="18"/>
      <c r="F45" s="18"/>
      <c r="G45" s="18"/>
      <c r="H45" s="18"/>
    </row>
    <row r="46" spans="2:8" x14ac:dyDescent="0.3">
      <c r="B46" s="18"/>
      <c r="C46" s="18"/>
      <c r="D46" s="18"/>
      <c r="E46" s="18"/>
      <c r="F46" s="18"/>
      <c r="G46" s="18"/>
      <c r="H46" s="18"/>
    </row>
    <row r="47" spans="2:8" x14ac:dyDescent="0.3">
      <c r="B47" s="18"/>
      <c r="C47" s="18"/>
      <c r="D47" s="18"/>
      <c r="E47" s="18"/>
      <c r="F47" s="18"/>
      <c r="G47" s="18"/>
      <c r="H47" s="18"/>
    </row>
    <row r="48" spans="2:8" x14ac:dyDescent="0.3">
      <c r="B48" s="18"/>
      <c r="C48" s="18"/>
      <c r="D48" s="18"/>
      <c r="E48" s="18"/>
      <c r="F48" s="18"/>
      <c r="G48" s="18"/>
      <c r="H48" s="18"/>
    </row>
    <row r="49" spans="2:8" x14ac:dyDescent="0.3">
      <c r="B49" s="18"/>
      <c r="C49" s="18"/>
      <c r="D49" s="18"/>
      <c r="E49" s="18"/>
      <c r="F49" s="18"/>
      <c r="G49" s="18"/>
      <c r="H49" s="18"/>
    </row>
    <row r="50" spans="2:8" x14ac:dyDescent="0.3">
      <c r="B50" s="18"/>
      <c r="C50" s="18"/>
      <c r="D50" s="18"/>
      <c r="E50" s="18"/>
      <c r="F50" s="18"/>
      <c r="G50" s="18"/>
      <c r="H50" s="18"/>
    </row>
    <row r="51" spans="2:8" x14ac:dyDescent="0.3">
      <c r="B51" s="18"/>
      <c r="C51" s="18"/>
      <c r="D51" s="18"/>
      <c r="E51" s="18"/>
      <c r="F51" s="18"/>
      <c r="G51" s="18"/>
      <c r="H51" s="18"/>
    </row>
    <row r="52" spans="2:8" x14ac:dyDescent="0.3">
      <c r="B52" s="18"/>
      <c r="C52" s="18"/>
      <c r="D52" s="18"/>
      <c r="E52" s="18"/>
      <c r="F52" s="18"/>
      <c r="G52" s="18"/>
      <c r="H52" s="18"/>
    </row>
    <row r="53" spans="2:8" x14ac:dyDescent="0.3">
      <c r="B53" s="18"/>
      <c r="C53" s="18"/>
      <c r="D53" s="18"/>
      <c r="E53" s="18"/>
      <c r="F53" s="18"/>
      <c r="G53" s="18"/>
      <c r="H53" s="18"/>
    </row>
    <row r="54" spans="2:8" x14ac:dyDescent="0.3">
      <c r="B54" s="18"/>
      <c r="C54" s="18"/>
      <c r="D54" s="18"/>
      <c r="E54" s="18"/>
      <c r="F54" s="18"/>
      <c r="G54" s="18"/>
      <c r="H54" s="18"/>
    </row>
    <row r="55" spans="2:8" x14ac:dyDescent="0.3">
      <c r="B55" s="18"/>
      <c r="C55" s="18"/>
      <c r="D55" s="18"/>
      <c r="E55" s="18"/>
      <c r="F55" s="18"/>
      <c r="G55" s="18"/>
      <c r="H55" s="18"/>
    </row>
    <row r="56" spans="2:8" x14ac:dyDescent="0.3">
      <c r="B56" s="18"/>
      <c r="C56" s="18"/>
      <c r="D56" s="18"/>
      <c r="E56" s="18"/>
      <c r="F56" s="18"/>
      <c r="G56" s="18"/>
      <c r="H56" s="18"/>
    </row>
    <row r="57" spans="2:8" x14ac:dyDescent="0.3">
      <c r="B57" s="18"/>
      <c r="C57" s="18"/>
      <c r="D57" s="18"/>
      <c r="E57" s="18"/>
      <c r="F57" s="18"/>
      <c r="G57" s="18"/>
      <c r="H57" s="18"/>
    </row>
    <row r="58" spans="2:8" x14ac:dyDescent="0.3">
      <c r="B58" s="18"/>
      <c r="C58" s="18"/>
      <c r="D58" s="18"/>
      <c r="E58" s="18"/>
      <c r="F58" s="18"/>
      <c r="G58" s="18"/>
      <c r="H58" s="18"/>
    </row>
    <row r="59" spans="2:8" x14ac:dyDescent="0.3">
      <c r="B59" s="18"/>
      <c r="C59" s="18"/>
      <c r="D59" s="18"/>
      <c r="E59" s="18"/>
      <c r="F59" s="18"/>
      <c r="G59" s="18"/>
      <c r="H59" s="18"/>
    </row>
    <row r="60" spans="2:8" x14ac:dyDescent="0.3">
      <c r="B60" s="17"/>
      <c r="C60" s="17"/>
      <c r="D60" s="17"/>
      <c r="E60" s="17"/>
      <c r="F60" s="17"/>
      <c r="G60" s="17"/>
      <c r="H60" s="17"/>
    </row>
    <row r="61" spans="2:8" x14ac:dyDescent="0.3">
      <c r="B61" s="17"/>
      <c r="C61" s="17"/>
      <c r="D61" s="17"/>
      <c r="E61" s="17"/>
      <c r="F61" s="17"/>
      <c r="G61" s="17"/>
      <c r="H61" s="17"/>
    </row>
    <row r="62" spans="2:8" x14ac:dyDescent="0.3">
      <c r="B62" s="17"/>
      <c r="C62" s="17"/>
      <c r="D62" s="17"/>
      <c r="E62" s="17"/>
      <c r="F62" s="17"/>
      <c r="G62" s="17"/>
      <c r="H62" s="17"/>
    </row>
    <row r="63" spans="2:8" x14ac:dyDescent="0.3">
      <c r="B63" s="17"/>
      <c r="C63" s="17"/>
      <c r="D63" s="17"/>
      <c r="E63" s="17"/>
      <c r="F63" s="17"/>
      <c r="G63" s="17"/>
      <c r="H63" s="17"/>
    </row>
    <row r="64" spans="2:8" x14ac:dyDescent="0.3">
      <c r="B64" s="17"/>
      <c r="C64" s="17"/>
      <c r="D64" s="17"/>
      <c r="E64" s="17"/>
      <c r="F64" s="17"/>
      <c r="G64" s="17"/>
      <c r="H64" s="17"/>
    </row>
    <row r="65" spans="2:8" x14ac:dyDescent="0.3">
      <c r="B65" s="17"/>
      <c r="C65" s="17"/>
      <c r="D65" s="17"/>
      <c r="E65" s="17"/>
      <c r="F65" s="17"/>
      <c r="G65" s="17"/>
      <c r="H65" s="17"/>
    </row>
  </sheetData>
  <sheetProtection sheet="1" objects="1" scenarios="1"/>
  <mergeCells count="3">
    <mergeCell ref="B40:H40"/>
    <mergeCell ref="B14:I14"/>
    <mergeCell ref="B2:H3"/>
  </mergeCells>
  <pageMargins left="0.7" right="0.7" top="0.75" bottom="0.75" header="0.3" footer="0.3"/>
  <pageSetup paperSize="9" scale="70" orientation="portrait" r:id="rId1"/>
  <headerFooter>
    <oddFooter>&amp;COide.ie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7653-9609-4B95-9450-4A6570054F12}">
  <sheetPr>
    <tabColor theme="7" tint="0.39997558519241921"/>
    <pageSetUpPr fitToPage="1"/>
  </sheetPr>
  <dimension ref="A1:R64"/>
  <sheetViews>
    <sheetView zoomScale="110" zoomScaleNormal="110" workbookViewId="0">
      <selection activeCell="H20" sqref="H20"/>
    </sheetView>
  </sheetViews>
  <sheetFormatPr defaultRowHeight="14.4" x14ac:dyDescent="0.3"/>
  <cols>
    <col min="1" max="1" width="2" style="17" customWidth="1"/>
    <col min="2" max="2" width="16.77734375" customWidth="1"/>
    <col min="3" max="8" width="15" customWidth="1"/>
    <col min="9" max="9" width="15" style="17" customWidth="1"/>
    <col min="10" max="18" width="8.77734375" style="17"/>
  </cols>
  <sheetData>
    <row r="1" spans="2:9" ht="43.95" customHeight="1" x14ac:dyDescent="0.3">
      <c r="B1" s="18"/>
      <c r="C1" s="18"/>
      <c r="D1" s="18"/>
      <c r="E1" s="18"/>
      <c r="F1" s="18"/>
      <c r="G1" s="18"/>
      <c r="H1" s="18"/>
    </row>
    <row r="2" spans="2:9" x14ac:dyDescent="0.3">
      <c r="B2" s="182" t="s">
        <v>0</v>
      </c>
      <c r="C2" s="182"/>
      <c r="D2" s="182"/>
      <c r="E2" s="182"/>
      <c r="F2" s="182"/>
      <c r="G2" s="182"/>
      <c r="H2" s="182"/>
    </row>
    <row r="3" spans="2:9" x14ac:dyDescent="0.3">
      <c r="B3" s="182"/>
      <c r="C3" s="182"/>
      <c r="D3" s="182"/>
      <c r="E3" s="182"/>
      <c r="F3" s="182"/>
      <c r="G3" s="182"/>
      <c r="H3" s="182"/>
    </row>
    <row r="4" spans="2:9" ht="15" thickBot="1" x14ac:dyDescent="0.35">
      <c r="B4" s="17"/>
      <c r="C4" s="18"/>
      <c r="D4" s="18"/>
      <c r="E4" s="18"/>
      <c r="F4" s="18"/>
      <c r="G4" s="18"/>
      <c r="H4" s="18"/>
    </row>
    <row r="5" spans="2:9" ht="16.8" x14ac:dyDescent="0.3">
      <c r="B5" s="19"/>
      <c r="C5" s="20" t="s">
        <v>1</v>
      </c>
      <c r="D5" s="21"/>
      <c r="E5" s="21"/>
      <c r="F5" s="20" t="s">
        <v>2</v>
      </c>
      <c r="G5" s="21"/>
      <c r="H5" s="22"/>
    </row>
    <row r="6" spans="2:9" ht="16.8" x14ac:dyDescent="0.3">
      <c r="B6" s="28" t="s">
        <v>3</v>
      </c>
      <c r="C6" s="29">
        <v>1500</v>
      </c>
      <c r="D6" s="30"/>
      <c r="E6" s="30"/>
      <c r="F6" s="30">
        <v>35000</v>
      </c>
      <c r="G6" s="30"/>
      <c r="H6" s="31"/>
    </row>
    <row r="7" spans="2:9" ht="16.8" x14ac:dyDescent="0.3">
      <c r="B7" s="28" t="s">
        <v>4</v>
      </c>
      <c r="C7" s="29">
        <v>2000</v>
      </c>
      <c r="D7" s="30"/>
      <c r="E7" s="30"/>
      <c r="F7" s="30">
        <v>39000</v>
      </c>
      <c r="G7" s="30"/>
      <c r="H7" s="31"/>
    </row>
    <row r="8" spans="2:9" ht="16.8" x14ac:dyDescent="0.3">
      <c r="B8" s="28" t="s">
        <v>5</v>
      </c>
      <c r="C8" s="29">
        <v>1400</v>
      </c>
      <c r="D8" s="30"/>
      <c r="E8" s="30"/>
      <c r="F8" s="30">
        <v>34000</v>
      </c>
      <c r="G8" s="30"/>
      <c r="H8" s="31"/>
    </row>
    <row r="9" spans="2:9" ht="16.8" x14ac:dyDescent="0.3">
      <c r="B9" s="28" t="s">
        <v>6</v>
      </c>
      <c r="C9" s="29">
        <v>500</v>
      </c>
      <c r="D9" s="30"/>
      <c r="E9" s="30"/>
      <c r="F9" s="30">
        <v>59000</v>
      </c>
      <c r="G9" s="30"/>
      <c r="H9" s="31"/>
    </row>
    <row r="10" spans="2:9" ht="16.8" x14ac:dyDescent="0.3">
      <c r="B10" s="28" t="s">
        <v>7</v>
      </c>
      <c r="C10" s="29">
        <v>2000</v>
      </c>
      <c r="D10" s="29"/>
      <c r="E10" s="29"/>
      <c r="F10" s="29">
        <v>32000</v>
      </c>
      <c r="G10" s="49"/>
      <c r="H10" s="50"/>
    </row>
    <row r="11" spans="2:9" ht="17.399999999999999" thickBot="1" x14ac:dyDescent="0.35">
      <c r="B11" s="54" t="s">
        <v>8</v>
      </c>
      <c r="C11" s="55">
        <v>1200</v>
      </c>
      <c r="D11" s="55"/>
      <c r="E11" s="55"/>
      <c r="F11" s="55">
        <v>33000</v>
      </c>
      <c r="G11" s="56"/>
      <c r="H11" s="57"/>
    </row>
    <row r="12" spans="2:9" s="17" customFormat="1" x14ac:dyDescent="0.3"/>
    <row r="13" spans="2:9" s="17" customFormat="1" x14ac:dyDescent="0.3"/>
    <row r="14" spans="2:9" s="17" customFormat="1" ht="16.2" thickBot="1" x14ac:dyDescent="0.35">
      <c r="B14" s="183"/>
      <c r="C14" s="183"/>
      <c r="D14" s="183"/>
      <c r="E14" s="183"/>
      <c r="F14" s="183"/>
      <c r="G14" s="183"/>
      <c r="H14" s="183"/>
      <c r="I14" s="183"/>
    </row>
    <row r="15" spans="2:9" s="17" customFormat="1" ht="15.6" x14ac:dyDescent="0.3">
      <c r="B15" s="23"/>
      <c r="C15" s="24" t="s">
        <v>3</v>
      </c>
      <c r="D15" s="25" t="s">
        <v>4</v>
      </c>
      <c r="E15" s="25" t="s">
        <v>5</v>
      </c>
      <c r="F15" s="25" t="s">
        <v>6</v>
      </c>
      <c r="G15" s="25" t="s">
        <v>9</v>
      </c>
      <c r="H15" s="25" t="s">
        <v>8</v>
      </c>
      <c r="I15" s="27" t="s">
        <v>10</v>
      </c>
    </row>
    <row r="16" spans="2:9" ht="15.6" x14ac:dyDescent="0.3">
      <c r="B16" s="32"/>
      <c r="C16" s="33" t="s">
        <v>11</v>
      </c>
      <c r="D16" s="33" t="s">
        <v>11</v>
      </c>
      <c r="E16" s="33" t="s">
        <v>11</v>
      </c>
      <c r="F16" s="33" t="s">
        <v>11</v>
      </c>
      <c r="G16" s="34" t="s">
        <v>11</v>
      </c>
      <c r="H16" s="33" t="s">
        <v>11</v>
      </c>
      <c r="I16" s="35" t="s">
        <v>11</v>
      </c>
    </row>
    <row r="17" spans="2:9" ht="15.6" x14ac:dyDescent="0.3">
      <c r="B17" s="36" t="s">
        <v>12</v>
      </c>
      <c r="C17" s="37"/>
      <c r="D17" s="37"/>
      <c r="E17" s="38"/>
      <c r="F17" s="37"/>
      <c r="G17" s="38"/>
      <c r="H17" s="39"/>
      <c r="I17" s="40"/>
    </row>
    <row r="18" spans="2:9" ht="15.6" x14ac:dyDescent="0.3">
      <c r="B18" s="32" t="s">
        <v>1</v>
      </c>
      <c r="C18" s="41">
        <f>C6</f>
        <v>1500</v>
      </c>
      <c r="D18" s="41">
        <f>C7</f>
        <v>2000</v>
      </c>
      <c r="E18" s="42">
        <f>C8</f>
        <v>1400</v>
      </c>
      <c r="F18" s="41">
        <f>C9</f>
        <v>500</v>
      </c>
      <c r="G18" s="42">
        <f>C10</f>
        <v>2000</v>
      </c>
      <c r="H18" s="43">
        <f>C11</f>
        <v>1200</v>
      </c>
      <c r="I18" s="44">
        <f>SUM(C18:H18)</f>
        <v>8600</v>
      </c>
    </row>
    <row r="19" spans="2:9" ht="15.6" x14ac:dyDescent="0.3">
      <c r="B19" s="32" t="s">
        <v>2</v>
      </c>
      <c r="C19" s="45">
        <f>F6</f>
        <v>35000</v>
      </c>
      <c r="D19" s="45">
        <f>F7</f>
        <v>39000</v>
      </c>
      <c r="E19" s="46">
        <f>F8</f>
        <v>34000</v>
      </c>
      <c r="F19" s="45">
        <f>F9</f>
        <v>59000</v>
      </c>
      <c r="G19" s="46">
        <f>F10</f>
        <v>32000</v>
      </c>
      <c r="H19" s="47">
        <f>F11</f>
        <v>33000</v>
      </c>
      <c r="I19" s="48">
        <f>SUM(C19:H19)</f>
        <v>232000</v>
      </c>
    </row>
    <row r="20" spans="2:9" ht="16.2" thickBot="1" x14ac:dyDescent="0.35">
      <c r="B20" s="51" t="s">
        <v>13</v>
      </c>
      <c r="C20" s="52">
        <f>SUM(C18:C19)</f>
        <v>36500</v>
      </c>
      <c r="D20" s="52">
        <f t="shared" ref="D20:I20" si="0">SUM(D18:D19)</f>
        <v>41000</v>
      </c>
      <c r="E20" s="52">
        <f t="shared" si="0"/>
        <v>35400</v>
      </c>
      <c r="F20" s="52">
        <f t="shared" si="0"/>
        <v>59500</v>
      </c>
      <c r="G20" s="52">
        <f t="shared" si="0"/>
        <v>34000</v>
      </c>
      <c r="H20" s="52">
        <f t="shared" si="0"/>
        <v>34200</v>
      </c>
      <c r="I20" s="53">
        <f t="shared" si="0"/>
        <v>240600</v>
      </c>
    </row>
    <row r="21" spans="2:9" x14ac:dyDescent="0.3">
      <c r="B21" s="17"/>
      <c r="C21" s="17"/>
      <c r="D21" s="17"/>
      <c r="E21" s="17"/>
      <c r="F21" s="17"/>
      <c r="G21" s="17"/>
      <c r="H21" s="17"/>
    </row>
    <row r="22" spans="2:9" x14ac:dyDescent="0.3">
      <c r="B22" s="58"/>
      <c r="C22" s="58"/>
      <c r="D22" s="58"/>
      <c r="E22" s="58"/>
      <c r="F22" s="58"/>
      <c r="G22" s="58"/>
      <c r="H22" s="58"/>
    </row>
    <row r="23" spans="2:9" x14ac:dyDescent="0.3">
      <c r="B23" s="58"/>
      <c r="C23" s="58"/>
      <c r="D23" s="58"/>
      <c r="E23" s="58"/>
      <c r="F23" s="58"/>
      <c r="G23" s="58"/>
      <c r="H23" s="58"/>
    </row>
    <row r="24" spans="2:9" x14ac:dyDescent="0.3">
      <c r="B24" s="58"/>
      <c r="C24" s="58"/>
      <c r="D24" s="58"/>
      <c r="E24" s="58"/>
      <c r="F24" s="58"/>
      <c r="G24" s="58"/>
      <c r="H24" s="58"/>
    </row>
    <row r="25" spans="2:9" x14ac:dyDescent="0.3">
      <c r="B25" s="58"/>
      <c r="C25" s="58"/>
      <c r="D25" s="58"/>
      <c r="E25" s="58"/>
      <c r="F25" s="58"/>
      <c r="G25" s="58"/>
      <c r="H25" s="58"/>
    </row>
    <row r="26" spans="2:9" x14ac:dyDescent="0.3">
      <c r="B26" s="58"/>
      <c r="C26" s="58"/>
      <c r="D26" s="58"/>
      <c r="E26" s="58"/>
      <c r="F26" s="58"/>
      <c r="G26" s="58"/>
      <c r="H26" s="58"/>
    </row>
    <row r="27" spans="2:9" x14ac:dyDescent="0.3">
      <c r="B27" s="58"/>
      <c r="C27" s="58"/>
      <c r="D27" s="58"/>
      <c r="E27" s="58"/>
      <c r="F27" s="58"/>
      <c r="G27" s="58"/>
      <c r="H27" s="58"/>
    </row>
    <row r="28" spans="2:9" x14ac:dyDescent="0.3">
      <c r="B28" s="58"/>
      <c r="C28" s="58"/>
      <c r="D28" s="58"/>
      <c r="E28" s="58"/>
      <c r="F28" s="58"/>
      <c r="G28" s="58"/>
      <c r="H28" s="58"/>
    </row>
    <row r="29" spans="2:9" x14ac:dyDescent="0.3">
      <c r="B29" s="58"/>
      <c r="C29" s="58"/>
      <c r="D29" s="58"/>
      <c r="E29" s="58"/>
      <c r="F29" s="58"/>
      <c r="G29" s="58"/>
      <c r="H29" s="58"/>
    </row>
    <row r="30" spans="2:9" x14ac:dyDescent="0.3">
      <c r="B30" s="17"/>
      <c r="C30" s="17"/>
      <c r="D30" s="17"/>
      <c r="E30" s="17"/>
      <c r="F30" s="17"/>
      <c r="G30" s="17"/>
      <c r="H30" s="17"/>
    </row>
    <row r="31" spans="2:9" x14ac:dyDescent="0.3">
      <c r="B31" s="17"/>
      <c r="C31" s="17"/>
      <c r="D31" s="17"/>
      <c r="E31" s="17"/>
      <c r="F31" s="17"/>
      <c r="G31" s="17"/>
      <c r="H31" s="17"/>
    </row>
    <row r="32" spans="2:9" x14ac:dyDescent="0.3">
      <c r="B32" s="17"/>
      <c r="C32" s="17"/>
      <c r="D32" s="17"/>
      <c r="E32" s="17"/>
      <c r="F32" s="17"/>
      <c r="G32" s="17"/>
      <c r="H32" s="17"/>
    </row>
    <row r="33" spans="2:8" x14ac:dyDescent="0.3">
      <c r="B33" s="17"/>
      <c r="C33" s="17"/>
      <c r="D33" s="17"/>
      <c r="E33" s="17"/>
      <c r="F33" s="17"/>
      <c r="G33" s="17"/>
      <c r="H33" s="17"/>
    </row>
    <row r="34" spans="2:8" x14ac:dyDescent="0.3">
      <c r="B34" s="17"/>
      <c r="C34" s="17"/>
      <c r="D34" s="17"/>
      <c r="E34" s="17"/>
      <c r="F34" s="17"/>
      <c r="G34" s="17"/>
      <c r="H34" s="17"/>
    </row>
    <row r="35" spans="2:8" x14ac:dyDescent="0.3">
      <c r="B35" s="17"/>
      <c r="C35" s="17"/>
      <c r="D35" s="17"/>
      <c r="E35" s="17"/>
      <c r="F35" s="17"/>
      <c r="G35" s="17"/>
      <c r="H35" s="17"/>
    </row>
    <row r="36" spans="2:8" x14ac:dyDescent="0.3">
      <c r="B36" s="17"/>
      <c r="C36" s="17"/>
      <c r="D36" s="17"/>
      <c r="E36" s="17"/>
      <c r="F36" s="17"/>
      <c r="G36" s="17"/>
      <c r="H36" s="17"/>
    </row>
    <row r="37" spans="2:8" x14ac:dyDescent="0.3">
      <c r="B37" s="17"/>
      <c r="C37" s="17"/>
      <c r="D37" s="17"/>
      <c r="E37" s="17"/>
      <c r="F37" s="17"/>
      <c r="G37" s="17"/>
      <c r="H37" s="17"/>
    </row>
    <row r="38" spans="2:8" x14ac:dyDescent="0.3">
      <c r="B38" s="17"/>
      <c r="C38" s="17"/>
      <c r="D38" s="17"/>
      <c r="E38" s="17"/>
      <c r="F38" s="17"/>
      <c r="G38" s="17"/>
      <c r="H38" s="17"/>
    </row>
    <row r="39" spans="2:8" x14ac:dyDescent="0.3">
      <c r="B39" s="17"/>
      <c r="C39" s="17"/>
      <c r="D39" s="17"/>
      <c r="E39" s="17"/>
      <c r="F39" s="17"/>
      <c r="G39" s="17"/>
      <c r="H39" s="17"/>
    </row>
    <row r="40" spans="2:8" ht="15.6" x14ac:dyDescent="0.3">
      <c r="B40" s="193" t="e" vm="1">
        <v>#VALUE!</v>
      </c>
      <c r="C40" s="193"/>
      <c r="D40" s="193"/>
      <c r="E40" s="193"/>
      <c r="F40" s="193"/>
      <c r="G40" s="193"/>
      <c r="H40" s="193"/>
    </row>
    <row r="41" spans="2:8" x14ac:dyDescent="0.3">
      <c r="B41" s="17"/>
      <c r="C41" s="17"/>
      <c r="D41" s="17"/>
      <c r="E41" s="17"/>
      <c r="F41" s="17"/>
      <c r="G41" s="17"/>
      <c r="H41" s="17"/>
    </row>
    <row r="42" spans="2:8" x14ac:dyDescent="0.3">
      <c r="B42" s="18"/>
      <c r="C42" s="18"/>
      <c r="D42" s="18"/>
      <c r="E42" s="18"/>
      <c r="F42" s="18"/>
      <c r="G42" s="18"/>
      <c r="H42" s="18"/>
    </row>
    <row r="43" spans="2:8" x14ac:dyDescent="0.3">
      <c r="B43" s="18"/>
      <c r="C43" s="18"/>
      <c r="D43" s="18"/>
      <c r="E43" s="18"/>
      <c r="F43" s="18"/>
      <c r="G43" s="18"/>
      <c r="H43" s="18"/>
    </row>
    <row r="44" spans="2:8" x14ac:dyDescent="0.3">
      <c r="B44" s="18"/>
      <c r="C44" s="18"/>
      <c r="D44" s="18"/>
      <c r="E44" s="18"/>
      <c r="F44" s="18"/>
      <c r="G44" s="18"/>
      <c r="H44" s="18"/>
    </row>
    <row r="45" spans="2:8" x14ac:dyDescent="0.3">
      <c r="B45" s="18"/>
      <c r="C45" s="18"/>
      <c r="D45" s="18"/>
      <c r="E45" s="18"/>
      <c r="F45" s="18"/>
      <c r="G45" s="18"/>
      <c r="H45" s="18"/>
    </row>
    <row r="46" spans="2:8" x14ac:dyDescent="0.3">
      <c r="B46" s="18"/>
      <c r="C46" s="18"/>
      <c r="D46" s="18"/>
      <c r="E46" s="18"/>
      <c r="F46" s="18"/>
      <c r="G46" s="18"/>
      <c r="H46" s="18"/>
    </row>
    <row r="47" spans="2:8" x14ac:dyDescent="0.3">
      <c r="B47" s="18"/>
      <c r="C47" s="18"/>
      <c r="D47" s="18"/>
      <c r="E47" s="18"/>
      <c r="F47" s="18"/>
      <c r="G47" s="18"/>
      <c r="H47" s="18"/>
    </row>
    <row r="48" spans="2:8" x14ac:dyDescent="0.3">
      <c r="B48" s="18"/>
      <c r="C48" s="18"/>
      <c r="D48" s="18"/>
      <c r="E48" s="18"/>
      <c r="F48" s="18"/>
      <c r="G48" s="18"/>
      <c r="H48" s="18"/>
    </row>
    <row r="49" spans="2:8" x14ac:dyDescent="0.3">
      <c r="B49" s="18"/>
      <c r="C49" s="18"/>
      <c r="D49" s="18"/>
      <c r="E49" s="18"/>
      <c r="F49" s="18"/>
      <c r="G49" s="18"/>
      <c r="H49" s="18"/>
    </row>
    <row r="50" spans="2:8" x14ac:dyDescent="0.3">
      <c r="B50" s="18"/>
      <c r="C50" s="18"/>
      <c r="D50" s="18"/>
      <c r="E50" s="18"/>
      <c r="F50" s="18"/>
      <c r="G50" s="18"/>
      <c r="H50" s="18"/>
    </row>
    <row r="51" spans="2:8" x14ac:dyDescent="0.3">
      <c r="B51" s="18"/>
      <c r="C51" s="18"/>
      <c r="D51" s="18"/>
      <c r="E51" s="18"/>
      <c r="F51" s="18"/>
      <c r="G51" s="18"/>
      <c r="H51" s="18"/>
    </row>
    <row r="52" spans="2:8" x14ac:dyDescent="0.3">
      <c r="B52" s="18"/>
      <c r="C52" s="18"/>
      <c r="D52" s="18"/>
      <c r="E52" s="18"/>
      <c r="F52" s="18"/>
      <c r="G52" s="18"/>
      <c r="H52" s="18"/>
    </row>
    <row r="53" spans="2:8" x14ac:dyDescent="0.3">
      <c r="B53" s="18"/>
      <c r="C53" s="18"/>
      <c r="D53" s="18"/>
      <c r="E53" s="18"/>
      <c r="F53" s="18"/>
      <c r="G53" s="18"/>
      <c r="H53" s="18"/>
    </row>
    <row r="54" spans="2:8" x14ac:dyDescent="0.3">
      <c r="B54" s="18"/>
      <c r="C54" s="18"/>
      <c r="D54" s="18"/>
      <c r="E54" s="18"/>
      <c r="F54" s="18"/>
      <c r="G54" s="18"/>
      <c r="H54" s="18"/>
    </row>
    <row r="55" spans="2:8" x14ac:dyDescent="0.3">
      <c r="B55" s="18"/>
      <c r="C55" s="18"/>
      <c r="D55" s="18"/>
      <c r="E55" s="18"/>
      <c r="F55" s="18"/>
      <c r="G55" s="18"/>
      <c r="H55" s="18"/>
    </row>
    <row r="56" spans="2:8" x14ac:dyDescent="0.3">
      <c r="B56" s="18"/>
      <c r="C56" s="18"/>
      <c r="D56" s="18"/>
      <c r="E56" s="18"/>
      <c r="F56" s="18"/>
      <c r="G56" s="18"/>
      <c r="H56" s="18"/>
    </row>
    <row r="57" spans="2:8" x14ac:dyDescent="0.3">
      <c r="B57" s="18"/>
      <c r="C57" s="18"/>
      <c r="D57" s="18"/>
      <c r="E57" s="18"/>
      <c r="F57" s="18"/>
      <c r="G57" s="18"/>
      <c r="H57" s="18"/>
    </row>
    <row r="58" spans="2:8" x14ac:dyDescent="0.3">
      <c r="B58" s="18"/>
      <c r="C58" s="18"/>
      <c r="D58" s="18"/>
      <c r="E58" s="18"/>
      <c r="F58" s="18"/>
      <c r="G58" s="18"/>
      <c r="H58" s="18"/>
    </row>
    <row r="59" spans="2:8" x14ac:dyDescent="0.3">
      <c r="B59" s="18"/>
      <c r="C59" s="18"/>
      <c r="D59" s="18"/>
      <c r="E59" s="18"/>
      <c r="F59" s="18"/>
      <c r="G59" s="18"/>
      <c r="H59" s="18"/>
    </row>
    <row r="60" spans="2:8" x14ac:dyDescent="0.3">
      <c r="B60" s="17"/>
      <c r="C60" s="17"/>
      <c r="D60" s="17"/>
      <c r="E60" s="17"/>
      <c r="F60" s="17"/>
      <c r="G60" s="17"/>
      <c r="H60" s="17"/>
    </row>
    <row r="61" spans="2:8" x14ac:dyDescent="0.3">
      <c r="B61" s="17"/>
      <c r="C61" s="17"/>
      <c r="D61" s="17"/>
      <c r="E61" s="17"/>
      <c r="F61" s="17"/>
      <c r="G61" s="17"/>
      <c r="H61" s="17"/>
    </row>
    <row r="62" spans="2:8" x14ac:dyDescent="0.3">
      <c r="B62" s="17"/>
      <c r="C62" s="17"/>
      <c r="D62" s="17"/>
      <c r="E62" s="17"/>
      <c r="F62" s="17"/>
      <c r="G62" s="17"/>
      <c r="H62" s="17"/>
    </row>
    <row r="63" spans="2:8" x14ac:dyDescent="0.3">
      <c r="B63" s="17"/>
      <c r="C63" s="17"/>
      <c r="D63" s="17"/>
      <c r="E63" s="17"/>
      <c r="F63" s="17"/>
      <c r="G63" s="17"/>
      <c r="H63" s="17"/>
    </row>
    <row r="64" spans="2:8" x14ac:dyDescent="0.3">
      <c r="B64" s="17"/>
      <c r="C64" s="17"/>
      <c r="D64" s="17"/>
      <c r="E64" s="17"/>
      <c r="F64" s="17"/>
      <c r="G64" s="17"/>
      <c r="H64" s="17"/>
    </row>
  </sheetData>
  <sheetProtection sheet="1" objects="1" scenarios="1"/>
  <mergeCells count="3">
    <mergeCell ref="B2:H3"/>
    <mergeCell ref="B14:I14"/>
    <mergeCell ref="B40:H40"/>
  </mergeCells>
  <pageMargins left="0.7" right="0.7" top="0.75" bottom="0.75" header="0.3" footer="0.3"/>
  <pageSetup paperSize="9" scale="70" orientation="portrait" r:id="rId1"/>
  <headerFooter>
    <oddFooter>&amp;COide.ie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F357D-BDDE-4497-9943-8410695E5867}">
  <sheetPr>
    <tabColor theme="8" tint="0.39997558519241921"/>
  </sheetPr>
  <dimension ref="A1:AT75"/>
  <sheetViews>
    <sheetView tabSelected="1" topLeftCell="C1" zoomScale="88" zoomScaleNormal="88" zoomScaleSheetLayoutView="70" workbookViewId="0">
      <selection activeCell="O13" sqref="O13"/>
    </sheetView>
  </sheetViews>
  <sheetFormatPr defaultColWidth="8.77734375" defaultRowHeight="14.4" x14ac:dyDescent="0.3"/>
  <cols>
    <col min="1" max="1" width="2" style="17" customWidth="1"/>
    <col min="2" max="2" width="104.77734375" customWidth="1"/>
    <col min="3" max="3" width="2.21875" style="17" customWidth="1"/>
    <col min="4" max="4" width="1.77734375" style="17" customWidth="1"/>
    <col min="5" max="5" width="13.77734375" customWidth="1"/>
    <col min="6" max="11" width="14.77734375" customWidth="1"/>
    <col min="12" max="12" width="1.77734375" customWidth="1"/>
    <col min="13" max="13" width="1.21875" customWidth="1"/>
    <col min="14" max="14" width="27.21875" customWidth="1"/>
    <col min="15" max="21" width="9.5546875" customWidth="1"/>
    <col min="22" max="23" width="1.77734375" customWidth="1"/>
    <col min="24" max="24" width="79.77734375" customWidth="1"/>
    <col min="25" max="25" width="12.21875" customWidth="1"/>
    <col min="26" max="26" width="2" customWidth="1"/>
  </cols>
  <sheetData>
    <row r="1" spans="2:46" ht="38.549999999999997" customHeight="1" x14ac:dyDescent="0.3">
      <c r="B1" s="60"/>
      <c r="C1" s="60"/>
      <c r="D1" s="60"/>
      <c r="E1" s="18"/>
      <c r="F1" s="18"/>
      <c r="G1" s="18"/>
      <c r="H1" s="18"/>
      <c r="I1" s="18"/>
      <c r="J1" s="18"/>
      <c r="K1" s="18"/>
      <c r="L1" s="18"/>
      <c r="M1" s="18"/>
      <c r="N1" s="18"/>
      <c r="O1" s="18"/>
      <c r="P1" s="18"/>
      <c r="Q1" s="18"/>
      <c r="R1" s="18"/>
      <c r="S1" s="18"/>
      <c r="T1" s="18"/>
      <c r="U1" s="18"/>
      <c r="V1" s="18"/>
      <c r="W1" s="18"/>
      <c r="X1" s="18"/>
      <c r="Y1" s="18"/>
      <c r="Z1" s="18"/>
      <c r="AA1" s="17"/>
      <c r="AB1" s="17"/>
      <c r="AC1" s="17"/>
      <c r="AD1" s="17"/>
      <c r="AE1" s="17"/>
      <c r="AF1" s="17"/>
      <c r="AG1" s="17"/>
      <c r="AH1" s="17"/>
      <c r="AI1" s="17"/>
      <c r="AJ1" s="17"/>
      <c r="AK1" s="17"/>
      <c r="AL1" s="17"/>
      <c r="AM1" s="17"/>
      <c r="AN1" s="17"/>
      <c r="AO1" s="17"/>
      <c r="AP1" s="17"/>
      <c r="AQ1" s="17"/>
      <c r="AR1" s="17"/>
      <c r="AS1" s="17"/>
      <c r="AT1" s="17"/>
    </row>
    <row r="2" spans="2:46" ht="24.6" customHeight="1" x14ac:dyDescent="0.3">
      <c r="B2" s="182" t="s">
        <v>14</v>
      </c>
      <c r="C2" s="61"/>
      <c r="D2" s="61"/>
      <c r="E2" s="182" t="s">
        <v>14</v>
      </c>
      <c r="F2" s="182"/>
      <c r="G2" s="182"/>
      <c r="H2" s="182"/>
      <c r="I2" s="182"/>
      <c r="J2" s="182"/>
      <c r="K2" s="182"/>
      <c r="L2" s="18"/>
      <c r="M2" s="18"/>
      <c r="N2" s="182" t="s">
        <v>15</v>
      </c>
      <c r="O2" s="182"/>
      <c r="P2" s="182"/>
      <c r="Q2" s="182"/>
      <c r="R2" s="182"/>
      <c r="S2" s="182"/>
      <c r="T2" s="182"/>
      <c r="U2" s="182"/>
      <c r="V2" s="17"/>
      <c r="W2" s="17"/>
      <c r="X2" s="182" t="s">
        <v>16</v>
      </c>
      <c r="Y2" s="182"/>
      <c r="Z2" s="17"/>
      <c r="AA2" s="17"/>
      <c r="AB2" s="17"/>
      <c r="AC2" s="17"/>
      <c r="AD2" s="17"/>
      <c r="AE2" s="17"/>
      <c r="AF2" s="17"/>
      <c r="AG2" s="17"/>
      <c r="AH2" s="17"/>
      <c r="AI2" s="17"/>
      <c r="AJ2" s="17"/>
      <c r="AK2" s="17"/>
      <c r="AL2" s="17"/>
      <c r="AM2" s="17"/>
      <c r="AN2" s="17"/>
      <c r="AO2" s="17"/>
      <c r="AP2" s="17"/>
      <c r="AQ2" s="17"/>
      <c r="AR2" s="17"/>
      <c r="AS2" s="17"/>
      <c r="AT2" s="17"/>
    </row>
    <row r="3" spans="2:46" ht="20.55" customHeight="1" x14ac:dyDescent="0.3">
      <c r="B3" s="182"/>
      <c r="C3" s="61"/>
      <c r="D3" s="61"/>
      <c r="E3" s="182"/>
      <c r="F3" s="182"/>
      <c r="G3" s="182"/>
      <c r="H3" s="182"/>
      <c r="I3" s="182"/>
      <c r="J3" s="182"/>
      <c r="K3" s="182"/>
      <c r="L3" s="18"/>
      <c r="M3" s="18"/>
      <c r="N3" s="182" t="s">
        <v>17</v>
      </c>
      <c r="O3" s="182"/>
      <c r="P3" s="182"/>
      <c r="Q3" s="182"/>
      <c r="R3" s="182"/>
      <c r="S3" s="182"/>
      <c r="T3" s="182"/>
      <c r="U3" s="182"/>
      <c r="V3" s="17"/>
      <c r="W3" s="17"/>
      <c r="X3" s="182"/>
      <c r="Y3" s="182"/>
      <c r="Z3" s="17"/>
      <c r="AA3" s="17"/>
      <c r="AB3" s="17"/>
      <c r="AC3" s="17"/>
      <c r="AD3" s="17"/>
      <c r="AE3" s="17"/>
      <c r="AF3" s="17"/>
      <c r="AG3" s="17"/>
      <c r="AH3" s="17"/>
      <c r="AI3" s="17"/>
      <c r="AJ3" s="17"/>
      <c r="AK3" s="17"/>
      <c r="AL3" s="17"/>
      <c r="AM3" s="17"/>
      <c r="AN3" s="17"/>
      <c r="AO3" s="17"/>
      <c r="AP3" s="17"/>
      <c r="AQ3" s="17"/>
      <c r="AR3" s="17"/>
      <c r="AS3" s="17"/>
      <c r="AT3" s="17"/>
    </row>
    <row r="4" spans="2:46" ht="20.55" customHeight="1" thickBot="1" x14ac:dyDescent="0.35">
      <c r="B4" s="60"/>
      <c r="C4" s="60"/>
      <c r="D4" s="60"/>
      <c r="E4" s="17"/>
      <c r="F4" s="18"/>
      <c r="G4" s="18"/>
      <c r="H4" s="18"/>
      <c r="I4" s="18"/>
      <c r="J4" s="18"/>
      <c r="K4" s="18"/>
      <c r="L4" s="18"/>
      <c r="M4" s="18"/>
      <c r="N4" s="183"/>
      <c r="O4" s="183"/>
      <c r="P4" s="183"/>
      <c r="Q4" s="183"/>
      <c r="R4" s="183"/>
      <c r="S4" s="183"/>
      <c r="T4" s="183"/>
      <c r="U4" s="183"/>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2:46" ht="20.55" customHeight="1" thickBot="1" x14ac:dyDescent="0.35">
      <c r="B5" s="60"/>
      <c r="C5" s="60"/>
      <c r="D5" s="60"/>
      <c r="E5" s="190" t="s">
        <v>18</v>
      </c>
      <c r="F5" s="191"/>
      <c r="G5" s="191"/>
      <c r="H5" s="191"/>
      <c r="I5" s="191"/>
      <c r="J5" s="191"/>
      <c r="K5" s="192"/>
      <c r="L5" s="62"/>
      <c r="M5" s="62"/>
      <c r="N5" s="63"/>
      <c r="O5" s="64" t="s">
        <v>3</v>
      </c>
      <c r="P5" s="65" t="s">
        <v>4</v>
      </c>
      <c r="Q5" s="66" t="s">
        <v>5</v>
      </c>
      <c r="R5" s="66" t="s">
        <v>6</v>
      </c>
      <c r="S5" s="66" t="s">
        <v>9</v>
      </c>
      <c r="T5" s="66" t="s">
        <v>8</v>
      </c>
      <c r="U5" s="67" t="s">
        <v>10</v>
      </c>
      <c r="V5" s="17"/>
      <c r="W5" s="17"/>
      <c r="X5" s="68"/>
      <c r="Y5" s="68" t="s">
        <v>19</v>
      </c>
      <c r="Z5" s="17"/>
      <c r="AA5" s="17"/>
      <c r="AB5" s="17"/>
      <c r="AC5" s="17"/>
      <c r="AD5" s="17"/>
      <c r="AE5" s="17"/>
      <c r="AF5" s="17"/>
      <c r="AG5" s="17"/>
      <c r="AH5" s="17"/>
      <c r="AI5" s="17"/>
      <c r="AJ5" s="17"/>
      <c r="AK5" s="17"/>
      <c r="AL5" s="17"/>
      <c r="AM5" s="17"/>
      <c r="AN5" s="17"/>
      <c r="AO5" s="17"/>
      <c r="AP5" s="17"/>
      <c r="AQ5" s="17"/>
      <c r="AR5" s="17"/>
      <c r="AS5" s="17"/>
      <c r="AT5" s="17"/>
    </row>
    <row r="6" spans="2:46" ht="20.55" customHeight="1" x14ac:dyDescent="0.35">
      <c r="B6" s="60"/>
      <c r="C6" s="60"/>
      <c r="D6" s="60"/>
      <c r="E6" s="69"/>
      <c r="F6" s="70"/>
      <c r="G6" s="70"/>
      <c r="H6" s="70"/>
      <c r="I6" s="70"/>
      <c r="J6" s="70"/>
      <c r="K6" s="71"/>
      <c r="L6" s="62"/>
      <c r="M6" s="62"/>
      <c r="N6" s="72"/>
      <c r="O6" s="33" t="s">
        <v>11</v>
      </c>
      <c r="P6" s="33" t="s">
        <v>11</v>
      </c>
      <c r="Q6" s="33" t="s">
        <v>11</v>
      </c>
      <c r="R6" s="33" t="s">
        <v>11</v>
      </c>
      <c r="S6" s="34" t="s">
        <v>11</v>
      </c>
      <c r="T6" s="33" t="s">
        <v>11</v>
      </c>
      <c r="U6" s="73" t="s">
        <v>11</v>
      </c>
      <c r="V6" s="17"/>
      <c r="W6" s="17"/>
      <c r="X6" s="74"/>
      <c r="Y6" s="74"/>
      <c r="Z6" s="17"/>
      <c r="AA6" s="17"/>
      <c r="AB6" s="17"/>
      <c r="AC6" s="17"/>
      <c r="AD6" s="17"/>
      <c r="AE6" s="17"/>
      <c r="AF6" s="17"/>
      <c r="AG6" s="17"/>
      <c r="AH6" s="17"/>
      <c r="AI6" s="17"/>
      <c r="AJ6" s="17"/>
      <c r="AK6" s="17"/>
      <c r="AL6" s="17"/>
      <c r="AM6" s="17"/>
      <c r="AN6" s="17"/>
      <c r="AO6" s="17"/>
      <c r="AP6" s="17"/>
      <c r="AQ6" s="17"/>
      <c r="AR6" s="17"/>
      <c r="AS6" s="17"/>
      <c r="AT6" s="17"/>
    </row>
    <row r="7" spans="2:46" ht="20.55" customHeight="1" x14ac:dyDescent="0.3">
      <c r="B7" s="60"/>
      <c r="C7" s="60"/>
      <c r="D7" s="60"/>
      <c r="E7" s="186" t="s">
        <v>20</v>
      </c>
      <c r="F7" s="187"/>
      <c r="G7" s="187"/>
      <c r="H7" s="187"/>
      <c r="I7" s="187"/>
      <c r="J7" s="187"/>
      <c r="K7" s="188"/>
      <c r="L7" s="62"/>
      <c r="M7" s="62"/>
      <c r="N7" s="75" t="s">
        <v>12</v>
      </c>
      <c r="O7" s="37"/>
      <c r="P7" s="37"/>
      <c r="Q7" s="38"/>
      <c r="R7" s="37"/>
      <c r="S7" s="38"/>
      <c r="T7" s="39"/>
      <c r="U7" s="72"/>
      <c r="V7" s="17"/>
      <c r="W7" s="17"/>
      <c r="X7" s="76" t="s">
        <v>21</v>
      </c>
      <c r="Y7" s="77" t="b">
        <v>1</v>
      </c>
      <c r="Z7" s="17"/>
      <c r="AA7" s="17"/>
      <c r="AB7" s="17"/>
      <c r="AC7" s="17"/>
      <c r="AD7" s="17"/>
      <c r="AE7" s="17"/>
      <c r="AF7" s="17"/>
      <c r="AG7" s="17"/>
      <c r="AH7" s="17"/>
      <c r="AI7" s="17"/>
      <c r="AJ7" s="17"/>
      <c r="AK7" s="17"/>
      <c r="AL7" s="17"/>
      <c r="AM7" s="17"/>
      <c r="AN7" s="17"/>
      <c r="AO7" s="17"/>
      <c r="AP7" s="17"/>
      <c r="AQ7" s="17"/>
      <c r="AR7" s="17"/>
      <c r="AS7" s="17"/>
      <c r="AT7" s="17"/>
    </row>
    <row r="8" spans="2:46" ht="20.55" customHeight="1" x14ac:dyDescent="0.3">
      <c r="B8" s="60"/>
      <c r="C8" s="60"/>
      <c r="D8" s="60"/>
      <c r="E8" s="28"/>
      <c r="F8" s="49"/>
      <c r="G8" s="30"/>
      <c r="H8" s="30"/>
      <c r="I8" s="30"/>
      <c r="J8" s="30"/>
      <c r="K8" s="31"/>
      <c r="L8" s="62"/>
      <c r="M8" s="62"/>
      <c r="N8" s="72" t="s">
        <v>1</v>
      </c>
      <c r="O8" s="41">
        <f>F13</f>
        <v>1500</v>
      </c>
      <c r="P8" s="41">
        <f>F14</f>
        <v>2000</v>
      </c>
      <c r="Q8" s="42">
        <f>F15</f>
        <v>1400</v>
      </c>
      <c r="R8" s="41">
        <f>F16</f>
        <v>500</v>
      </c>
      <c r="S8" s="42">
        <f>F17</f>
        <v>2000</v>
      </c>
      <c r="T8" s="43">
        <f>F18</f>
        <v>1200</v>
      </c>
      <c r="U8" s="78">
        <f>SUM(O8:T8)</f>
        <v>8600</v>
      </c>
      <c r="V8" s="17"/>
      <c r="W8" s="17"/>
      <c r="X8" s="74"/>
      <c r="Y8" s="74"/>
      <c r="Z8" s="17"/>
      <c r="AA8" s="17"/>
      <c r="AB8" s="17"/>
      <c r="AC8" s="17"/>
      <c r="AD8" s="17"/>
      <c r="AE8" s="17"/>
      <c r="AF8" s="17"/>
      <c r="AG8" s="17"/>
      <c r="AH8" s="17"/>
      <c r="AI8" s="17"/>
      <c r="AJ8" s="17"/>
      <c r="AK8" s="17"/>
      <c r="AL8" s="17"/>
      <c r="AM8" s="17"/>
      <c r="AN8" s="17"/>
      <c r="AO8" s="17"/>
      <c r="AP8" s="17"/>
      <c r="AQ8" s="17"/>
      <c r="AR8" s="17"/>
      <c r="AS8" s="17"/>
      <c r="AT8" s="17"/>
    </row>
    <row r="9" spans="2:46" ht="20.55" customHeight="1" x14ac:dyDescent="0.3">
      <c r="B9" s="60"/>
      <c r="C9" s="60"/>
      <c r="D9" s="60"/>
      <c r="E9" s="79" t="s">
        <v>22</v>
      </c>
      <c r="F9" s="49"/>
      <c r="G9" s="30"/>
      <c r="H9" s="30"/>
      <c r="I9" s="30"/>
      <c r="J9" s="30"/>
      <c r="K9" s="31"/>
      <c r="L9" s="62"/>
      <c r="M9" s="62"/>
      <c r="N9" s="72" t="s">
        <v>2</v>
      </c>
      <c r="O9" s="45">
        <f>H13</f>
        <v>35000</v>
      </c>
      <c r="P9" s="45">
        <f>H14</f>
        <v>39000</v>
      </c>
      <c r="Q9" s="46">
        <f>H15</f>
        <v>34000</v>
      </c>
      <c r="R9" s="45">
        <f>H16</f>
        <v>59000</v>
      </c>
      <c r="S9" s="46">
        <f>H17</f>
        <v>32000</v>
      </c>
      <c r="T9" s="47">
        <f>H18</f>
        <v>33000</v>
      </c>
      <c r="U9" s="78">
        <f>SUM(O9:T9)</f>
        <v>232000</v>
      </c>
      <c r="V9" s="17"/>
      <c r="W9" s="17"/>
      <c r="X9" s="80" t="s">
        <v>38</v>
      </c>
      <c r="Y9" s="5" t="b">
        <v>0</v>
      </c>
      <c r="Z9" s="17"/>
      <c r="AA9" s="17"/>
      <c r="AB9" s="17"/>
      <c r="AC9" s="17"/>
      <c r="AD9" s="17"/>
      <c r="AE9" s="17"/>
      <c r="AF9" s="17"/>
      <c r="AG9" s="17"/>
      <c r="AH9" s="17"/>
      <c r="AI9" s="17"/>
      <c r="AJ9" s="17"/>
      <c r="AK9" s="17"/>
      <c r="AL9" s="17"/>
      <c r="AM9" s="17"/>
      <c r="AN9" s="17"/>
      <c r="AO9" s="17"/>
      <c r="AP9" s="17"/>
      <c r="AQ9" s="17"/>
      <c r="AR9" s="17"/>
      <c r="AS9" s="17"/>
      <c r="AT9" s="17"/>
    </row>
    <row r="10" spans="2:46" ht="20.55" customHeight="1" thickBot="1" x14ac:dyDescent="0.35">
      <c r="B10" s="60"/>
      <c r="C10" s="60"/>
      <c r="D10" s="60"/>
      <c r="E10" s="186" t="s">
        <v>23</v>
      </c>
      <c r="F10" s="187"/>
      <c r="G10" s="187"/>
      <c r="H10" s="187"/>
      <c r="I10" s="187"/>
      <c r="J10" s="187"/>
      <c r="K10" s="188"/>
      <c r="L10" s="62"/>
      <c r="M10" s="62"/>
      <c r="N10" s="81" t="s">
        <v>13</v>
      </c>
      <c r="O10" s="52">
        <f>SUM(O8:O9)</f>
        <v>36500</v>
      </c>
      <c r="P10" s="52">
        <f>SUM(P8:P9)</f>
        <v>41000</v>
      </c>
      <c r="Q10" s="52">
        <f>SUM(Q8:Q9)</f>
        <v>35400</v>
      </c>
      <c r="R10" s="52">
        <f>SUM(R8:R9)</f>
        <v>59500</v>
      </c>
      <c r="S10" s="52">
        <f t="shared" ref="S10:U10" si="0">SUM(S8:S9)</f>
        <v>34000</v>
      </c>
      <c r="T10" s="52">
        <f t="shared" si="0"/>
        <v>34200</v>
      </c>
      <c r="U10" s="82">
        <f t="shared" si="0"/>
        <v>240600</v>
      </c>
      <c r="V10" s="17"/>
      <c r="W10" s="17"/>
      <c r="X10" s="74"/>
      <c r="Y10" s="74"/>
      <c r="Z10" s="17"/>
      <c r="AA10" s="17"/>
      <c r="AB10" s="17"/>
      <c r="AC10" s="17"/>
      <c r="AD10" s="17"/>
      <c r="AE10" s="17"/>
      <c r="AF10" s="17"/>
      <c r="AG10" s="17"/>
      <c r="AH10" s="17"/>
      <c r="AI10" s="17"/>
      <c r="AJ10" s="17"/>
      <c r="AK10" s="17"/>
      <c r="AL10" s="17"/>
      <c r="AM10" s="17"/>
      <c r="AN10" s="17"/>
      <c r="AO10" s="17"/>
      <c r="AP10" s="17"/>
      <c r="AQ10" s="17"/>
      <c r="AR10" s="17"/>
      <c r="AS10" s="17"/>
      <c r="AT10" s="17"/>
    </row>
    <row r="11" spans="2:46" ht="20.55" customHeight="1" x14ac:dyDescent="0.3">
      <c r="B11" s="60"/>
      <c r="C11" s="60"/>
      <c r="D11" s="60"/>
      <c r="E11" s="28"/>
      <c r="F11" s="49"/>
      <c r="G11" s="30"/>
      <c r="H11" s="30"/>
      <c r="I11" s="30"/>
      <c r="J11" s="30"/>
      <c r="K11" s="31"/>
      <c r="L11" s="62"/>
      <c r="M11" s="62"/>
      <c r="N11" s="75" t="s">
        <v>24</v>
      </c>
      <c r="O11" s="37"/>
      <c r="P11" s="37"/>
      <c r="Q11" s="38"/>
      <c r="R11" s="37"/>
      <c r="S11" s="38"/>
      <c r="T11" s="39"/>
      <c r="U11" s="72"/>
      <c r="V11" s="17"/>
      <c r="W11" s="17"/>
      <c r="X11" s="83" t="s">
        <v>39</v>
      </c>
      <c r="Y11" s="5" t="b">
        <v>0</v>
      </c>
      <c r="Z11" s="17"/>
      <c r="AA11" s="17"/>
      <c r="AB11" s="17"/>
      <c r="AC11" s="17"/>
      <c r="AD11" s="17"/>
      <c r="AE11" s="17"/>
      <c r="AF11" s="17"/>
      <c r="AG11" s="17"/>
      <c r="AH11" s="17"/>
      <c r="AI11" s="17"/>
      <c r="AJ11" s="17"/>
      <c r="AK11" s="17"/>
      <c r="AL11" s="17"/>
      <c r="AM11" s="17"/>
      <c r="AN11" s="17"/>
      <c r="AO11" s="17"/>
      <c r="AP11" s="17"/>
      <c r="AQ11" s="17"/>
      <c r="AR11" s="17"/>
      <c r="AS11" s="17"/>
      <c r="AT11" s="17"/>
    </row>
    <row r="12" spans="2:46" ht="20.55" customHeight="1" x14ac:dyDescent="0.3">
      <c r="B12" s="60"/>
      <c r="C12" s="60"/>
      <c r="D12" s="60"/>
      <c r="E12" s="84"/>
      <c r="F12" s="85" t="s">
        <v>1</v>
      </c>
      <c r="G12" s="30"/>
      <c r="H12" s="85" t="s">
        <v>2</v>
      </c>
      <c r="I12" s="17"/>
      <c r="J12" s="30"/>
      <c r="K12" s="31"/>
      <c r="L12" s="62"/>
      <c r="M12" s="62"/>
      <c r="N12" s="72" t="s">
        <v>25</v>
      </c>
      <c r="O12" s="41"/>
      <c r="P12" s="41"/>
      <c r="Q12" s="41"/>
      <c r="R12" s="41"/>
      <c r="S12" s="41"/>
      <c r="T12" s="41"/>
      <c r="U12" s="128"/>
      <c r="V12" s="17"/>
      <c r="W12" s="17"/>
      <c r="X12" s="74"/>
      <c r="Y12" s="74"/>
      <c r="Z12" s="17"/>
      <c r="AA12" s="17"/>
      <c r="AB12" s="17"/>
      <c r="AC12" s="17"/>
      <c r="AD12" s="17"/>
      <c r="AE12" s="17"/>
      <c r="AF12" s="17"/>
      <c r="AG12" s="17"/>
      <c r="AH12" s="17"/>
      <c r="AI12" s="17"/>
      <c r="AJ12" s="17"/>
      <c r="AK12" s="17"/>
      <c r="AL12" s="17"/>
      <c r="AM12" s="17"/>
      <c r="AN12" s="17"/>
      <c r="AO12" s="17"/>
      <c r="AP12" s="17"/>
      <c r="AQ12" s="17"/>
      <c r="AR12" s="17"/>
      <c r="AS12" s="17"/>
      <c r="AT12" s="17"/>
    </row>
    <row r="13" spans="2:46" ht="20.55" customHeight="1" x14ac:dyDescent="0.3">
      <c r="B13" s="60"/>
      <c r="C13" s="60"/>
      <c r="D13" s="60"/>
      <c r="E13" s="28" t="s">
        <v>3</v>
      </c>
      <c r="F13" s="132">
        <v>1500</v>
      </c>
      <c r="G13" s="133"/>
      <c r="H13" s="133">
        <v>35000</v>
      </c>
      <c r="I13" s="17"/>
      <c r="J13" s="30"/>
      <c r="K13" s="31"/>
      <c r="L13" s="62"/>
      <c r="M13" s="62"/>
      <c r="N13" s="72" t="s">
        <v>26</v>
      </c>
      <c r="O13" s="86"/>
      <c r="P13" s="86"/>
      <c r="Q13" s="86"/>
      <c r="R13" s="87"/>
      <c r="S13" s="86"/>
      <c r="T13" s="87"/>
      <c r="U13" s="128"/>
      <c r="V13" s="17"/>
      <c r="W13" s="17"/>
      <c r="X13" s="88" t="s">
        <v>40</v>
      </c>
      <c r="Y13" s="5" t="b">
        <v>0</v>
      </c>
      <c r="Z13" s="17"/>
      <c r="AA13" s="17"/>
      <c r="AB13" s="17"/>
      <c r="AC13" s="17"/>
      <c r="AD13" s="17"/>
      <c r="AE13" s="17"/>
      <c r="AF13" s="17"/>
      <c r="AG13" s="17"/>
      <c r="AH13" s="17"/>
      <c r="AI13" s="17"/>
      <c r="AJ13" s="17"/>
      <c r="AK13" s="17"/>
      <c r="AL13" s="17"/>
      <c r="AM13" s="17"/>
      <c r="AN13" s="17"/>
      <c r="AO13" s="17"/>
      <c r="AP13" s="17"/>
      <c r="AQ13" s="17"/>
      <c r="AR13" s="17"/>
      <c r="AS13" s="17"/>
      <c r="AT13" s="17"/>
    </row>
    <row r="14" spans="2:46" ht="20.55" customHeight="1" x14ac:dyDescent="0.3">
      <c r="B14" s="60"/>
      <c r="C14" s="60"/>
      <c r="D14" s="60"/>
      <c r="E14" s="28" t="s">
        <v>4</v>
      </c>
      <c r="F14" s="132">
        <v>2000</v>
      </c>
      <c r="G14" s="133"/>
      <c r="H14" s="133">
        <v>39000</v>
      </c>
      <c r="I14" s="17"/>
      <c r="J14" s="30"/>
      <c r="K14" s="31"/>
      <c r="L14" s="62"/>
      <c r="M14" s="62"/>
      <c r="N14" s="72" t="s">
        <v>27</v>
      </c>
      <c r="O14" s="86"/>
      <c r="P14" s="41"/>
      <c r="Q14" s="86"/>
      <c r="R14" s="87"/>
      <c r="S14" s="86"/>
      <c r="T14" s="87"/>
      <c r="U14" s="128"/>
      <c r="V14" s="17"/>
      <c r="W14" s="17"/>
      <c r="X14" s="74"/>
      <c r="Y14" s="74"/>
      <c r="Z14" s="17"/>
      <c r="AA14" s="17"/>
      <c r="AB14" s="17"/>
      <c r="AC14" s="17"/>
      <c r="AD14" s="17"/>
      <c r="AE14" s="17"/>
      <c r="AF14" s="17"/>
      <c r="AG14" s="17"/>
      <c r="AH14" s="17"/>
      <c r="AI14" s="17"/>
      <c r="AJ14" s="17"/>
      <c r="AK14" s="17"/>
      <c r="AL14" s="17"/>
      <c r="AM14" s="17"/>
      <c r="AN14" s="17"/>
      <c r="AO14" s="17"/>
      <c r="AP14" s="17"/>
      <c r="AQ14" s="17"/>
      <c r="AR14" s="17"/>
      <c r="AS14" s="17"/>
      <c r="AT14" s="17"/>
    </row>
    <row r="15" spans="2:46" ht="20.55" customHeight="1" x14ac:dyDescent="0.3">
      <c r="B15" s="60"/>
      <c r="C15" s="60"/>
      <c r="D15" s="60"/>
      <c r="E15" s="28" t="s">
        <v>5</v>
      </c>
      <c r="F15" s="132">
        <v>1400</v>
      </c>
      <c r="G15" s="133"/>
      <c r="H15" s="133">
        <v>34000</v>
      </c>
      <c r="I15" s="17"/>
      <c r="J15" s="30"/>
      <c r="K15" s="31"/>
      <c r="L15" s="62"/>
      <c r="M15" s="62"/>
      <c r="N15" s="72" t="s">
        <v>28</v>
      </c>
      <c r="O15" s="41"/>
      <c r="P15" s="86"/>
      <c r="Q15" s="42"/>
      <c r="R15" s="41"/>
      <c r="S15" s="42"/>
      <c r="T15" s="43"/>
      <c r="U15" s="128"/>
      <c r="V15" s="17"/>
      <c r="W15" s="17"/>
      <c r="X15" s="89" t="s">
        <v>41</v>
      </c>
      <c r="Y15" s="5" t="b">
        <v>0</v>
      </c>
      <c r="Z15" s="17"/>
      <c r="AA15" s="17"/>
      <c r="AB15" s="17"/>
      <c r="AC15" s="17"/>
      <c r="AD15" s="17"/>
      <c r="AE15" s="17"/>
      <c r="AF15" s="17"/>
      <c r="AG15" s="17"/>
      <c r="AH15" s="17"/>
      <c r="AI15" s="17"/>
      <c r="AJ15" s="17"/>
      <c r="AK15" s="17"/>
      <c r="AL15" s="17"/>
      <c r="AM15" s="17"/>
      <c r="AN15" s="17"/>
      <c r="AO15" s="17"/>
      <c r="AP15" s="17"/>
      <c r="AQ15" s="17"/>
      <c r="AR15" s="17"/>
      <c r="AS15" s="17"/>
      <c r="AT15" s="17"/>
    </row>
    <row r="16" spans="2:46" ht="20.55" customHeight="1" x14ac:dyDescent="0.3">
      <c r="B16" s="60"/>
      <c r="C16" s="60"/>
      <c r="D16" s="60"/>
      <c r="E16" s="28" t="s">
        <v>6</v>
      </c>
      <c r="F16" s="132">
        <v>500</v>
      </c>
      <c r="G16" s="133"/>
      <c r="H16" s="133">
        <v>59000</v>
      </c>
      <c r="I16" s="17"/>
      <c r="J16" s="30"/>
      <c r="K16" s="31"/>
      <c r="L16" s="62"/>
      <c r="M16" s="62"/>
      <c r="N16" s="72" t="s">
        <v>29</v>
      </c>
      <c r="O16" s="90"/>
      <c r="P16" s="41"/>
      <c r="Q16" s="90"/>
      <c r="R16" s="90"/>
      <c r="S16" s="90"/>
      <c r="T16" s="90"/>
      <c r="U16" s="128"/>
      <c r="V16" s="17"/>
      <c r="W16" s="17"/>
      <c r="X16" s="91"/>
      <c r="Y16" s="74"/>
      <c r="Z16" s="17"/>
      <c r="AA16" s="17"/>
      <c r="AB16" s="17"/>
      <c r="AC16" s="17"/>
      <c r="AD16" s="17"/>
      <c r="AE16" s="17"/>
      <c r="AF16" s="17"/>
      <c r="AG16" s="17"/>
      <c r="AH16" s="17"/>
      <c r="AI16" s="17"/>
      <c r="AJ16" s="17"/>
      <c r="AK16" s="17"/>
      <c r="AL16" s="17"/>
      <c r="AM16" s="17"/>
      <c r="AN16" s="17"/>
      <c r="AO16" s="17"/>
      <c r="AP16" s="17"/>
      <c r="AQ16" s="17"/>
      <c r="AR16" s="17"/>
      <c r="AS16" s="17"/>
      <c r="AT16" s="17"/>
    </row>
    <row r="17" spans="2:46" ht="20.55" customHeight="1" x14ac:dyDescent="0.3">
      <c r="B17" s="60"/>
      <c r="C17" s="60"/>
      <c r="D17" s="60"/>
      <c r="E17" s="28" t="s">
        <v>7</v>
      </c>
      <c r="F17" s="132">
        <v>2000</v>
      </c>
      <c r="G17" s="132"/>
      <c r="H17" s="132">
        <v>32000</v>
      </c>
      <c r="I17" s="17"/>
      <c r="J17" s="49"/>
      <c r="K17" s="50"/>
      <c r="L17" s="62"/>
      <c r="M17" s="62"/>
      <c r="N17" s="92" t="s">
        <v>30</v>
      </c>
      <c r="O17" s="90"/>
      <c r="P17" s="86"/>
      <c r="Q17" s="46"/>
      <c r="R17" s="45"/>
      <c r="S17" s="46"/>
      <c r="T17" s="45"/>
      <c r="U17" s="128"/>
      <c r="V17" s="17"/>
      <c r="W17" s="17"/>
      <c r="X17" s="93" t="s">
        <v>42</v>
      </c>
      <c r="Y17" s="5" t="b">
        <v>0</v>
      </c>
      <c r="Z17" s="17"/>
      <c r="AA17" s="17"/>
      <c r="AB17" s="17"/>
      <c r="AC17" s="17"/>
      <c r="AD17" s="17"/>
      <c r="AE17" s="17"/>
      <c r="AF17" s="17"/>
      <c r="AG17" s="17"/>
      <c r="AH17" s="17"/>
      <c r="AI17" s="17"/>
      <c r="AJ17" s="17"/>
      <c r="AK17" s="17"/>
      <c r="AL17" s="17"/>
      <c r="AM17" s="17"/>
      <c r="AN17" s="17"/>
      <c r="AO17" s="17"/>
      <c r="AP17" s="17"/>
      <c r="AQ17" s="17"/>
      <c r="AR17" s="17"/>
      <c r="AS17" s="17"/>
      <c r="AT17" s="17"/>
    </row>
    <row r="18" spans="2:46" ht="20.55" customHeight="1" thickBot="1" x14ac:dyDescent="0.35">
      <c r="B18" s="60"/>
      <c r="C18" s="60"/>
      <c r="D18" s="60"/>
      <c r="E18" s="28" t="s">
        <v>8</v>
      </c>
      <c r="F18" s="132">
        <v>1200</v>
      </c>
      <c r="G18" s="132"/>
      <c r="H18" s="132">
        <v>33000</v>
      </c>
      <c r="I18" s="17"/>
      <c r="J18" s="49"/>
      <c r="K18" s="50"/>
      <c r="L18" s="62"/>
      <c r="M18" s="62"/>
      <c r="N18" s="94" t="s">
        <v>31</v>
      </c>
      <c r="O18" s="2"/>
      <c r="P18" s="2"/>
      <c r="Q18" s="2"/>
      <c r="R18" s="2"/>
      <c r="S18" s="2"/>
      <c r="T18" s="2"/>
      <c r="U18" s="2"/>
      <c r="V18" s="17"/>
      <c r="W18" s="17"/>
      <c r="X18" s="96"/>
      <c r="Y18" s="96"/>
      <c r="Z18" s="17"/>
      <c r="AA18" s="17"/>
      <c r="AB18" s="17"/>
      <c r="AC18" s="17"/>
      <c r="AD18" s="17"/>
      <c r="AE18" s="17"/>
      <c r="AF18" s="17"/>
      <c r="AG18" s="17"/>
      <c r="AH18" s="17"/>
      <c r="AI18" s="17"/>
      <c r="AJ18" s="17"/>
      <c r="AK18" s="17"/>
      <c r="AL18" s="17"/>
      <c r="AM18" s="17"/>
      <c r="AN18" s="17"/>
      <c r="AO18" s="17"/>
      <c r="AP18" s="17"/>
      <c r="AQ18" s="17"/>
      <c r="AR18" s="17"/>
      <c r="AS18" s="17"/>
      <c r="AT18" s="17"/>
    </row>
    <row r="19" spans="2:46" ht="20.55" customHeight="1" x14ac:dyDescent="0.3">
      <c r="B19" s="60"/>
      <c r="C19" s="60"/>
      <c r="D19" s="60"/>
      <c r="E19" s="28"/>
      <c r="F19" s="49"/>
      <c r="G19" s="49"/>
      <c r="H19" s="49"/>
      <c r="I19" s="49"/>
      <c r="J19" s="49"/>
      <c r="K19" s="50"/>
      <c r="L19" s="17"/>
      <c r="M19" s="17"/>
      <c r="N19" s="97"/>
      <c r="O19" s="37"/>
      <c r="P19" s="98"/>
      <c r="Q19" s="99"/>
      <c r="R19" s="98"/>
      <c r="S19" s="99"/>
      <c r="T19" s="100"/>
      <c r="U19" s="101"/>
      <c r="V19" s="17"/>
      <c r="W19" s="17"/>
      <c r="X19" s="89" t="s">
        <v>43</v>
      </c>
      <c r="Y19" s="5" t="b">
        <v>0</v>
      </c>
      <c r="Z19" s="17"/>
      <c r="AA19" s="17"/>
      <c r="AB19" s="17"/>
      <c r="AC19" s="17"/>
      <c r="AD19" s="17"/>
      <c r="AE19" s="17"/>
      <c r="AF19" s="17"/>
      <c r="AG19" s="17"/>
      <c r="AH19" s="17"/>
      <c r="AI19" s="17"/>
      <c r="AJ19" s="17"/>
      <c r="AK19" s="17"/>
      <c r="AL19" s="17"/>
      <c r="AM19" s="17"/>
      <c r="AN19" s="17"/>
      <c r="AO19" s="17"/>
      <c r="AP19" s="17"/>
      <c r="AQ19" s="17"/>
      <c r="AR19" s="17"/>
      <c r="AS19" s="17"/>
      <c r="AT19" s="17"/>
    </row>
    <row r="20" spans="2:46" ht="20.55" customHeight="1" x14ac:dyDescent="0.3">
      <c r="B20" s="60"/>
      <c r="C20" s="60"/>
      <c r="D20" s="60"/>
      <c r="E20" s="79" t="s">
        <v>32</v>
      </c>
      <c r="F20" s="49"/>
      <c r="G20" s="49"/>
      <c r="H20" s="49"/>
      <c r="I20" s="49"/>
      <c r="J20" s="49"/>
      <c r="K20" s="50"/>
      <c r="L20" s="17"/>
      <c r="M20" s="17"/>
      <c r="N20" s="97" t="s">
        <v>33</v>
      </c>
      <c r="O20" s="3"/>
      <c r="P20" s="3"/>
      <c r="Q20" s="3"/>
      <c r="R20" s="3"/>
      <c r="S20" s="3"/>
      <c r="T20" s="3"/>
      <c r="U20" s="3"/>
      <c r="V20" s="17"/>
      <c r="W20" s="17"/>
      <c r="X20" s="96"/>
      <c r="Y20" s="96"/>
      <c r="Z20" s="17"/>
      <c r="AA20" s="17"/>
      <c r="AB20" s="17"/>
      <c r="AC20" s="17"/>
      <c r="AD20" s="17"/>
      <c r="AE20" s="17"/>
      <c r="AF20" s="17"/>
      <c r="AG20" s="17"/>
      <c r="AH20" s="17"/>
      <c r="AI20" s="17"/>
      <c r="AJ20" s="17"/>
      <c r="AK20" s="17"/>
      <c r="AL20" s="17"/>
      <c r="AM20" s="17"/>
      <c r="AN20" s="17"/>
      <c r="AO20" s="17"/>
      <c r="AP20" s="17"/>
      <c r="AQ20" s="17"/>
      <c r="AR20" s="17"/>
      <c r="AS20" s="17"/>
      <c r="AT20" s="17"/>
    </row>
    <row r="21" spans="2:46" ht="20.55" customHeight="1" x14ac:dyDescent="0.3">
      <c r="B21" s="60"/>
      <c r="C21" s="60"/>
      <c r="D21" s="60"/>
      <c r="E21" s="186" t="s">
        <v>34</v>
      </c>
      <c r="F21" s="187"/>
      <c r="G21" s="187"/>
      <c r="H21" s="187"/>
      <c r="I21" s="187"/>
      <c r="J21" s="187"/>
      <c r="K21" s="188"/>
      <c r="L21" s="17"/>
      <c r="M21" s="17"/>
      <c r="N21" s="97" t="s">
        <v>35</v>
      </c>
      <c r="O21" s="7"/>
      <c r="P21" s="6"/>
      <c r="Q21" s="6"/>
      <c r="R21" s="6"/>
      <c r="S21" s="6"/>
      <c r="T21" s="6"/>
      <c r="U21" s="7"/>
      <c r="V21" s="17"/>
      <c r="W21" s="17"/>
      <c r="X21" s="126" t="s">
        <v>44</v>
      </c>
      <c r="Y21" s="5" t="b">
        <v>0</v>
      </c>
      <c r="Z21" s="17"/>
      <c r="AA21" s="17"/>
      <c r="AB21" s="17"/>
      <c r="AC21" s="17"/>
      <c r="AD21" s="17"/>
      <c r="AE21" s="17"/>
      <c r="AF21" s="17"/>
      <c r="AG21" s="17"/>
      <c r="AH21" s="17"/>
      <c r="AI21" s="17"/>
      <c r="AJ21" s="17"/>
      <c r="AK21" s="17"/>
      <c r="AL21" s="17"/>
      <c r="AM21" s="17"/>
      <c r="AN21" s="17"/>
      <c r="AO21" s="17"/>
      <c r="AP21" s="17"/>
      <c r="AQ21" s="17"/>
      <c r="AR21" s="17"/>
      <c r="AS21" s="17"/>
      <c r="AT21" s="17"/>
    </row>
    <row r="22" spans="2:46" ht="20.55" customHeight="1" thickBot="1" x14ac:dyDescent="0.35">
      <c r="B22" s="60"/>
      <c r="C22" s="60"/>
      <c r="D22" s="60"/>
      <c r="E22" s="28"/>
      <c r="F22" s="49"/>
      <c r="G22" s="49"/>
      <c r="H22" s="49"/>
      <c r="I22" s="49"/>
      <c r="J22" s="49"/>
      <c r="K22" s="50"/>
      <c r="L22" s="17"/>
      <c r="M22" s="17"/>
      <c r="N22" s="105" t="s">
        <v>36</v>
      </c>
      <c r="O22" s="4"/>
      <c r="P22" s="4"/>
      <c r="Q22" s="4"/>
      <c r="R22" s="4"/>
      <c r="S22" s="4"/>
      <c r="T22" s="4"/>
      <c r="U22" s="4"/>
      <c r="V22" s="17"/>
      <c r="W22" s="17"/>
      <c r="X22" s="107"/>
      <c r="Y22" s="107"/>
      <c r="Z22" s="17"/>
      <c r="AA22" s="17"/>
      <c r="AB22" s="17"/>
      <c r="AC22" s="17"/>
      <c r="AD22" s="17"/>
      <c r="AE22" s="17"/>
      <c r="AF22" s="17"/>
      <c r="AG22" s="17"/>
      <c r="AH22" s="17"/>
      <c r="AI22" s="17"/>
      <c r="AJ22" s="17"/>
      <c r="AK22" s="17"/>
      <c r="AL22" s="17"/>
      <c r="AM22" s="17"/>
      <c r="AN22" s="17"/>
      <c r="AO22" s="17"/>
      <c r="AP22" s="17"/>
      <c r="AQ22" s="17"/>
      <c r="AR22" s="17"/>
      <c r="AS22" s="17"/>
      <c r="AT22" s="17"/>
    </row>
    <row r="23" spans="2:46" ht="20.55" customHeight="1" x14ac:dyDescent="0.3">
      <c r="B23" s="60"/>
      <c r="C23" s="60"/>
      <c r="D23" s="60"/>
      <c r="E23" s="84"/>
      <c r="F23" s="184" t="s">
        <v>25</v>
      </c>
      <c r="G23" s="184" t="s">
        <v>26</v>
      </c>
      <c r="H23" s="184" t="s">
        <v>27</v>
      </c>
      <c r="I23" s="184" t="s">
        <v>28</v>
      </c>
      <c r="J23" s="184" t="s">
        <v>29</v>
      </c>
      <c r="K23" s="185" t="s">
        <v>30</v>
      </c>
      <c r="L23" s="17"/>
      <c r="M23" s="17"/>
      <c r="N23" s="108"/>
      <c r="O23" s="180"/>
      <c r="P23" s="180"/>
      <c r="Q23" s="180"/>
      <c r="R23" s="180"/>
      <c r="S23" s="180"/>
      <c r="T23" s="180"/>
      <c r="U23" s="180"/>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row>
    <row r="24" spans="2:46" ht="20.55" customHeight="1" x14ac:dyDescent="0.35">
      <c r="B24" s="60"/>
      <c r="C24" s="60"/>
      <c r="D24" s="60"/>
      <c r="E24" s="69"/>
      <c r="F24" s="184"/>
      <c r="G24" s="184"/>
      <c r="H24" s="184"/>
      <c r="I24" s="184"/>
      <c r="J24" s="184"/>
      <c r="K24" s="185"/>
      <c r="L24" s="17"/>
      <c r="M24" s="17"/>
      <c r="N24" s="17"/>
      <c r="O24" s="17"/>
      <c r="P24" s="17"/>
      <c r="Q24" s="17"/>
      <c r="R24" s="17"/>
      <c r="S24" s="17"/>
      <c r="T24" s="17"/>
      <c r="U24" s="17"/>
      <c r="V24" s="17"/>
      <c r="W24" s="17"/>
      <c r="X24" s="129"/>
      <c r="Y24" s="129"/>
      <c r="Z24" s="17"/>
      <c r="AA24" s="17"/>
      <c r="AB24" s="17"/>
      <c r="AC24" s="17"/>
      <c r="AD24" s="17"/>
      <c r="AE24" s="17"/>
      <c r="AF24" s="17"/>
      <c r="AG24" s="17"/>
      <c r="AH24" s="17"/>
      <c r="AI24" s="17"/>
      <c r="AJ24" s="17"/>
      <c r="AK24" s="17"/>
      <c r="AL24" s="17"/>
      <c r="AM24" s="17"/>
      <c r="AN24" s="17"/>
      <c r="AO24" s="17"/>
      <c r="AP24" s="17"/>
      <c r="AQ24" s="17"/>
      <c r="AR24" s="17"/>
      <c r="AS24" s="17"/>
      <c r="AT24" s="17"/>
    </row>
    <row r="25" spans="2:46" ht="20.55" customHeight="1" x14ac:dyDescent="0.35">
      <c r="B25" s="60"/>
      <c r="C25" s="60"/>
      <c r="D25" s="60"/>
      <c r="E25" s="69"/>
      <c r="F25" s="184"/>
      <c r="G25" s="184"/>
      <c r="H25" s="184"/>
      <c r="I25" s="184"/>
      <c r="J25" s="184"/>
      <c r="K25" s="185"/>
      <c r="L25" s="17"/>
      <c r="M25" s="17"/>
      <c r="N25" s="17"/>
      <c r="O25" s="17"/>
      <c r="P25" s="17"/>
      <c r="Q25" s="17"/>
      <c r="R25" s="17"/>
      <c r="S25" s="17"/>
      <c r="T25" s="17"/>
      <c r="U25" s="17"/>
      <c r="V25" s="17"/>
      <c r="W25" s="17"/>
      <c r="X25" s="129"/>
      <c r="Y25" s="129"/>
      <c r="Z25" s="17"/>
      <c r="AA25" s="17"/>
      <c r="AB25" s="17"/>
      <c r="AC25" s="17"/>
      <c r="AD25" s="17"/>
      <c r="AE25" s="17"/>
      <c r="AF25" s="17"/>
      <c r="AG25" s="17"/>
      <c r="AH25" s="17"/>
      <c r="AI25" s="17"/>
      <c r="AJ25" s="17"/>
      <c r="AK25" s="17"/>
      <c r="AL25" s="17"/>
      <c r="AM25" s="17"/>
      <c r="AN25" s="17"/>
      <c r="AO25" s="17"/>
      <c r="AP25" s="17"/>
      <c r="AQ25" s="17"/>
      <c r="AR25" s="17"/>
      <c r="AS25" s="17"/>
      <c r="AT25" s="17"/>
    </row>
    <row r="26" spans="2:46" ht="20.55" customHeight="1" x14ac:dyDescent="0.3">
      <c r="B26" s="60"/>
      <c r="C26" s="60"/>
      <c r="D26" s="60"/>
      <c r="E26" s="28" t="s">
        <v>3</v>
      </c>
      <c r="F26" s="132">
        <v>1000</v>
      </c>
      <c r="G26" s="132">
        <v>20000</v>
      </c>
      <c r="H26" s="132">
        <v>5000</v>
      </c>
      <c r="I26" s="132">
        <v>1000</v>
      </c>
      <c r="J26" s="132">
        <v>4000</v>
      </c>
      <c r="K26" s="134"/>
      <c r="L26" s="17"/>
      <c r="M26" s="17"/>
      <c r="N26" s="18"/>
      <c r="O26" s="18"/>
      <c r="P26" s="18"/>
      <c r="Q26" s="17"/>
      <c r="R26" s="17"/>
      <c r="S26" s="17"/>
      <c r="T26" s="17"/>
      <c r="U26" s="17"/>
      <c r="V26" s="17"/>
      <c r="W26" s="17"/>
      <c r="X26" s="129"/>
      <c r="Y26" s="129"/>
      <c r="Z26" s="17"/>
      <c r="AA26" s="17"/>
      <c r="AB26" s="17"/>
      <c r="AC26" s="17"/>
      <c r="AD26" s="17"/>
      <c r="AE26" s="17"/>
      <c r="AF26" s="17"/>
      <c r="AG26" s="17"/>
      <c r="AH26" s="17"/>
      <c r="AI26" s="17"/>
      <c r="AJ26" s="17"/>
      <c r="AK26" s="17"/>
      <c r="AL26" s="17"/>
      <c r="AM26" s="17"/>
      <c r="AN26" s="17"/>
      <c r="AO26" s="17"/>
      <c r="AP26" s="17"/>
      <c r="AQ26" s="17"/>
      <c r="AR26" s="17"/>
      <c r="AS26" s="17"/>
      <c r="AT26" s="17"/>
    </row>
    <row r="27" spans="2:46" ht="20.55" customHeight="1" x14ac:dyDescent="0.3">
      <c r="B27" s="60"/>
      <c r="C27" s="60"/>
      <c r="D27" s="60"/>
      <c r="E27" s="28" t="s">
        <v>4</v>
      </c>
      <c r="F27" s="132">
        <v>18000</v>
      </c>
      <c r="G27" s="132">
        <v>20000</v>
      </c>
      <c r="H27" s="132">
        <v>5400</v>
      </c>
      <c r="I27" s="132">
        <v>1200</v>
      </c>
      <c r="J27" s="132">
        <v>4000</v>
      </c>
      <c r="K27" s="134"/>
      <c r="L27" s="17"/>
      <c r="M27" s="17"/>
      <c r="N27" s="18"/>
      <c r="O27" s="18"/>
      <c r="P27" s="18"/>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row>
    <row r="28" spans="2:46" ht="20.55" customHeight="1" x14ac:dyDescent="0.3">
      <c r="B28" s="60"/>
      <c r="C28" s="60"/>
      <c r="D28" s="60"/>
      <c r="E28" s="28" t="s">
        <v>5</v>
      </c>
      <c r="F28" s="132">
        <v>19000</v>
      </c>
      <c r="G28" s="132">
        <v>22200</v>
      </c>
      <c r="H28" s="132">
        <v>5400</v>
      </c>
      <c r="I28" s="132">
        <v>1100</v>
      </c>
      <c r="J28" s="132">
        <v>4000</v>
      </c>
      <c r="K28" s="134">
        <v>180000</v>
      </c>
      <c r="L28" s="17"/>
      <c r="M28" s="17"/>
      <c r="N28" s="18"/>
      <c r="O28" s="18"/>
      <c r="P28" s="18"/>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2:46" ht="20.55" customHeight="1" x14ac:dyDescent="0.3">
      <c r="B29" s="60"/>
      <c r="C29" s="60"/>
      <c r="D29" s="60"/>
      <c r="E29" s="28" t="s">
        <v>6</v>
      </c>
      <c r="F29" s="132">
        <v>20000</v>
      </c>
      <c r="G29" s="132">
        <v>18000</v>
      </c>
      <c r="H29" s="132">
        <v>5400</v>
      </c>
      <c r="I29" s="132">
        <v>1400</v>
      </c>
      <c r="J29" s="132">
        <v>4000</v>
      </c>
      <c r="K29" s="134"/>
      <c r="L29" s="17"/>
      <c r="M29" s="17"/>
      <c r="N29" s="17"/>
      <c r="O29" s="17"/>
      <c r="P29" s="17"/>
      <c r="Q29" s="109"/>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row>
    <row r="30" spans="2:46" ht="20.55" customHeight="1" x14ac:dyDescent="0.3">
      <c r="B30" s="60"/>
      <c r="C30" s="60"/>
      <c r="D30" s="60"/>
      <c r="E30" s="28" t="s">
        <v>7</v>
      </c>
      <c r="F30" s="132">
        <v>21000</v>
      </c>
      <c r="G30" s="132">
        <v>21000</v>
      </c>
      <c r="H30" s="132">
        <v>5400</v>
      </c>
      <c r="I30" s="132">
        <v>1500</v>
      </c>
      <c r="J30" s="132">
        <v>4000</v>
      </c>
      <c r="K30" s="134"/>
      <c r="L30" s="17"/>
      <c r="M30" s="17"/>
      <c r="N30" s="17"/>
      <c r="O30" s="17"/>
      <c r="P30" s="17"/>
      <c r="Q30" s="110"/>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row>
    <row r="31" spans="2:46" ht="20.55" customHeight="1" x14ac:dyDescent="0.3">
      <c r="B31" s="60"/>
      <c r="C31" s="60"/>
      <c r="D31" s="60"/>
      <c r="E31" s="28" t="s">
        <v>8</v>
      </c>
      <c r="F31" s="132">
        <v>22000</v>
      </c>
      <c r="G31" s="132">
        <v>22000</v>
      </c>
      <c r="H31" s="132">
        <v>5400</v>
      </c>
      <c r="I31" s="132">
        <v>1300</v>
      </c>
      <c r="J31" s="132">
        <v>4000</v>
      </c>
      <c r="K31" s="134"/>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row>
    <row r="32" spans="2:46" ht="20.55" customHeight="1" thickBot="1" x14ac:dyDescent="0.4">
      <c r="B32" s="60"/>
      <c r="C32" s="60"/>
      <c r="D32" s="60"/>
      <c r="E32" s="111"/>
      <c r="F32" s="112"/>
      <c r="G32" s="112"/>
      <c r="H32" s="112"/>
      <c r="I32" s="112"/>
      <c r="J32" s="112"/>
      <c r="K32" s="113"/>
      <c r="L32" s="17"/>
      <c r="M32" s="17"/>
      <c r="N32" s="17"/>
      <c r="O32" s="17"/>
      <c r="P32" s="17"/>
      <c r="Q32" s="114"/>
      <c r="R32" s="115"/>
      <c r="S32" s="115"/>
      <c r="T32" s="115"/>
      <c r="U32" s="115"/>
      <c r="V32" s="115"/>
      <c r="W32" s="115"/>
      <c r="X32" s="17"/>
      <c r="Y32" s="17"/>
      <c r="Z32" s="17"/>
      <c r="AA32" s="17"/>
      <c r="AB32" s="17"/>
      <c r="AC32" s="17"/>
      <c r="AD32" s="17"/>
      <c r="AE32" s="17"/>
      <c r="AF32" s="17"/>
      <c r="AG32" s="17"/>
      <c r="AH32" s="17"/>
      <c r="AI32" s="17"/>
      <c r="AJ32" s="17"/>
      <c r="AK32" s="17"/>
      <c r="AL32" s="17"/>
      <c r="AM32" s="17"/>
      <c r="AN32" s="17"/>
      <c r="AO32" s="17"/>
      <c r="AP32" s="17"/>
      <c r="AQ32" s="17"/>
      <c r="AR32" s="17"/>
      <c r="AS32" s="17"/>
      <c r="AT32" s="17"/>
    </row>
    <row r="33" spans="2:46" ht="19.2" customHeight="1" x14ac:dyDescent="0.3">
      <c r="B33" s="60"/>
      <c r="C33" s="60"/>
      <c r="D33" s="60"/>
      <c r="E33" s="17"/>
      <c r="F33" s="17"/>
      <c r="G33" s="17"/>
      <c r="H33" s="17"/>
      <c r="I33" s="17"/>
      <c r="J33" s="17"/>
      <c r="K33" s="17"/>
      <c r="L33" s="17"/>
      <c r="M33" s="17"/>
      <c r="N33" s="17"/>
      <c r="O33" s="17"/>
      <c r="P33" s="17"/>
      <c r="Q33" s="114"/>
      <c r="R33" s="116"/>
      <c r="S33" s="116"/>
      <c r="T33" s="116"/>
      <c r="U33" s="116"/>
      <c r="V33" s="116"/>
      <c r="W33" s="116"/>
      <c r="X33" s="17"/>
      <c r="Y33" s="17"/>
      <c r="Z33" s="17"/>
      <c r="AA33" s="17"/>
      <c r="AB33" s="17"/>
      <c r="AC33" s="17"/>
      <c r="AD33" s="17"/>
      <c r="AE33" s="17"/>
      <c r="AF33" s="17"/>
      <c r="AG33" s="17"/>
      <c r="AH33" s="17"/>
      <c r="AI33" s="17"/>
      <c r="AJ33" s="17"/>
      <c r="AK33" s="17"/>
      <c r="AL33" s="17"/>
      <c r="AM33" s="17"/>
      <c r="AN33" s="17"/>
      <c r="AO33" s="17"/>
      <c r="AP33" s="17"/>
      <c r="AQ33" s="17"/>
      <c r="AR33" s="17"/>
      <c r="AS33" s="17"/>
      <c r="AT33" s="17"/>
    </row>
    <row r="34" spans="2:46" ht="19.2" customHeight="1" x14ac:dyDescent="0.3">
      <c r="B34" s="59" t="e" vm="1">
        <v>#VALUE!</v>
      </c>
      <c r="C34" s="59"/>
      <c r="D34" s="59"/>
      <c r="E34" s="189" t="e" vm="1">
        <v>#VALUE!</v>
      </c>
      <c r="F34" s="189"/>
      <c r="G34" s="189"/>
      <c r="H34" s="189"/>
      <c r="I34" s="189"/>
      <c r="J34" s="189"/>
      <c r="K34" s="189"/>
      <c r="L34" s="17"/>
      <c r="M34" s="17"/>
      <c r="N34" s="181" t="e" vm="1">
        <v>#VALUE!</v>
      </c>
      <c r="O34" s="181"/>
      <c r="P34" s="181"/>
      <c r="Q34" s="181"/>
      <c r="R34" s="181"/>
      <c r="S34" s="181"/>
      <c r="T34" s="181"/>
      <c r="U34" s="181"/>
      <c r="V34" s="17"/>
      <c r="W34" s="17"/>
      <c r="X34" s="181" t="e" vm="1">
        <v>#VALUE!</v>
      </c>
      <c r="Y34" s="181"/>
      <c r="Z34" s="17"/>
      <c r="AA34" s="17"/>
      <c r="AB34" s="17"/>
      <c r="AC34" s="17"/>
      <c r="AD34" s="17"/>
      <c r="AE34" s="17"/>
      <c r="AF34" s="17"/>
      <c r="AG34" s="17"/>
      <c r="AH34" s="17"/>
      <c r="AI34" s="17"/>
      <c r="AJ34" s="17"/>
      <c r="AK34" s="17"/>
      <c r="AL34" s="17"/>
      <c r="AM34" s="17"/>
      <c r="AN34" s="17"/>
      <c r="AO34" s="17"/>
      <c r="AP34" s="17"/>
      <c r="AQ34" s="17"/>
      <c r="AR34" s="17"/>
      <c r="AS34" s="17"/>
      <c r="AT34" s="17"/>
    </row>
    <row r="35" spans="2:46" ht="19.2" customHeight="1" x14ac:dyDescent="0.3">
      <c r="B35" s="17"/>
      <c r="E35" s="58"/>
      <c r="F35" s="58"/>
      <c r="G35" s="58"/>
      <c r="H35" s="58"/>
      <c r="I35" s="58"/>
      <c r="J35" s="58"/>
      <c r="K35" s="58"/>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2:46" ht="17.55" customHeight="1" x14ac:dyDescent="0.3">
      <c r="B36" s="17"/>
      <c r="E36" s="58"/>
      <c r="F36" s="58"/>
      <c r="G36" s="58"/>
      <c r="H36" s="58"/>
      <c r="I36" s="58"/>
      <c r="J36" s="58"/>
      <c r="K36" s="58"/>
      <c r="L36" s="17"/>
      <c r="M36" s="17"/>
      <c r="N36" s="17"/>
      <c r="O36" s="17"/>
      <c r="P36" s="114"/>
      <c r="Q36" s="115"/>
      <c r="R36" s="115"/>
      <c r="S36" s="115"/>
      <c r="T36" s="115"/>
      <c r="U36" s="115"/>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2:46" ht="19.2" customHeight="1" x14ac:dyDescent="0.3">
      <c r="B37" s="17"/>
      <c r="E37" s="58"/>
      <c r="F37" s="58"/>
      <c r="G37" s="58"/>
      <c r="H37" s="58"/>
      <c r="I37" s="58"/>
      <c r="J37" s="58"/>
      <c r="K37" s="58"/>
      <c r="L37" s="17"/>
      <c r="M37" s="17"/>
      <c r="N37" s="17"/>
      <c r="O37" s="17"/>
      <c r="P37" s="114"/>
      <c r="Q37" s="116"/>
      <c r="R37" s="116"/>
      <c r="S37" s="116"/>
      <c r="T37" s="116"/>
      <c r="U37" s="116"/>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row>
    <row r="38" spans="2:46" ht="15.6" x14ac:dyDescent="0.3">
      <c r="B38" s="17"/>
      <c r="E38" s="58"/>
      <c r="F38" s="58"/>
      <c r="G38" s="58"/>
      <c r="H38" s="58"/>
      <c r="I38" s="58"/>
      <c r="J38" s="58"/>
      <c r="K38" s="58"/>
      <c r="L38" s="17"/>
      <c r="M38" s="17"/>
      <c r="N38" s="17"/>
      <c r="O38" s="17"/>
      <c r="P38" s="114"/>
      <c r="Q38" s="116"/>
      <c r="R38" s="116"/>
      <c r="S38" s="116"/>
      <c r="T38" s="116"/>
      <c r="U38" s="116"/>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row>
    <row r="39" spans="2:46" s="17" customFormat="1" x14ac:dyDescent="0.3">
      <c r="P39" s="18"/>
      <c r="Q39" s="18"/>
      <c r="R39" s="18"/>
      <c r="S39" s="18"/>
      <c r="T39" s="18"/>
      <c r="U39" s="18"/>
      <c r="V39" s="18"/>
      <c r="W39" s="18"/>
      <c r="X39" s="18"/>
      <c r="Y39" s="18"/>
      <c r="Z39" s="18"/>
    </row>
    <row r="40" spans="2:46" s="17" customFormat="1" ht="49.95" customHeight="1" x14ac:dyDescent="0.3">
      <c r="P40" s="18"/>
      <c r="Q40" s="18"/>
      <c r="R40" s="18"/>
      <c r="S40" s="18"/>
      <c r="T40" s="18"/>
      <c r="U40" s="18"/>
      <c r="V40" s="18"/>
      <c r="W40" s="18"/>
      <c r="X40" s="18"/>
      <c r="Y40" s="18"/>
      <c r="Z40" s="18"/>
    </row>
    <row r="41" spans="2:46" s="17" customFormat="1" ht="54.6" customHeight="1" x14ac:dyDescent="0.3">
      <c r="P41" s="18"/>
      <c r="Q41" s="18"/>
      <c r="R41" s="18"/>
      <c r="S41" s="18"/>
      <c r="T41" s="18"/>
      <c r="U41" s="18"/>
      <c r="V41" s="18"/>
      <c r="W41" s="18"/>
      <c r="X41" s="18"/>
      <c r="Y41" s="18"/>
      <c r="Z41" s="18"/>
    </row>
    <row r="42" spans="2:46" s="17" customFormat="1" ht="51.6" customHeight="1" x14ac:dyDescent="0.3">
      <c r="P42" s="18"/>
      <c r="Q42" s="18"/>
      <c r="R42" s="18"/>
      <c r="S42" s="18"/>
      <c r="T42" s="18"/>
      <c r="U42" s="18"/>
      <c r="V42" s="18"/>
      <c r="W42" s="18"/>
      <c r="X42" s="18"/>
      <c r="Y42" s="18"/>
      <c r="Z42" s="18"/>
    </row>
    <row r="43" spans="2:46" s="17" customFormat="1" x14ac:dyDescent="0.3">
      <c r="P43" s="18"/>
      <c r="Q43" s="18"/>
      <c r="R43" s="18"/>
      <c r="S43" s="18"/>
      <c r="T43" s="18"/>
      <c r="U43" s="18"/>
      <c r="V43" s="18"/>
      <c r="W43" s="18"/>
      <c r="X43" s="18"/>
      <c r="Y43" s="18"/>
      <c r="Z43" s="18"/>
    </row>
    <row r="44" spans="2:46" s="17" customFormat="1" ht="42" customHeight="1" x14ac:dyDescent="0.3">
      <c r="P44" s="18"/>
      <c r="Q44" s="18"/>
      <c r="R44" s="18"/>
      <c r="S44" s="18"/>
      <c r="T44" s="18"/>
      <c r="U44" s="18"/>
      <c r="V44" s="18"/>
      <c r="W44" s="18"/>
      <c r="X44" s="18"/>
      <c r="Y44" s="18"/>
      <c r="Z44" s="18"/>
    </row>
    <row r="45" spans="2:46" s="17" customFormat="1" x14ac:dyDescent="0.3">
      <c r="P45" s="18"/>
      <c r="Q45" s="18"/>
      <c r="R45" s="18"/>
      <c r="S45" s="18"/>
      <c r="T45" s="18"/>
      <c r="U45" s="18"/>
      <c r="V45" s="18"/>
      <c r="W45" s="18"/>
      <c r="X45" s="18"/>
      <c r="Y45" s="18"/>
      <c r="Z45" s="18"/>
    </row>
    <row r="46" spans="2:46" s="17" customFormat="1" x14ac:dyDescent="0.3"/>
    <row r="47" spans="2:46" s="17" customFormat="1" x14ac:dyDescent="0.3"/>
    <row r="48" spans="2:46" s="17" customFormat="1" x14ac:dyDescent="0.3"/>
    <row r="49" s="17" customFormat="1" x14ac:dyDescent="0.3"/>
    <row r="50" s="17" customFormat="1" x14ac:dyDescent="0.3"/>
    <row r="51" s="18" customFormat="1" x14ac:dyDescent="0.3"/>
    <row r="52" s="18" customFormat="1" x14ac:dyDescent="0.3"/>
    <row r="53" s="18" customFormat="1" x14ac:dyDescent="0.3"/>
    <row r="54" s="18" customFormat="1" x14ac:dyDescent="0.3"/>
    <row r="55" s="18" customFormat="1" x14ac:dyDescent="0.3"/>
    <row r="56" s="18" customFormat="1" x14ac:dyDescent="0.3"/>
    <row r="57" s="18" customFormat="1" x14ac:dyDescent="0.3"/>
    <row r="58" s="18" customFormat="1" x14ac:dyDescent="0.3"/>
    <row r="59" s="18" customFormat="1" x14ac:dyDescent="0.3"/>
    <row r="60" s="18" customFormat="1" x14ac:dyDescent="0.3"/>
    <row r="61" s="18" customFormat="1" x14ac:dyDescent="0.3"/>
    <row r="62" s="18" customFormat="1" x14ac:dyDescent="0.3"/>
    <row r="63" s="18" customFormat="1" x14ac:dyDescent="0.3"/>
    <row r="64" s="18" customFormat="1" x14ac:dyDescent="0.3"/>
    <row r="65" spans="27:46" s="18" customFormat="1" x14ac:dyDescent="0.3"/>
    <row r="66" spans="27:46" s="18" customFormat="1" x14ac:dyDescent="0.3"/>
    <row r="67" spans="27:46" s="18" customFormat="1" x14ac:dyDescent="0.3"/>
    <row r="68" spans="27:46" s="18" customFormat="1" x14ac:dyDescent="0.3"/>
    <row r="69" spans="27:46" x14ac:dyDescent="0.3">
      <c r="AA69" s="17"/>
      <c r="AB69" s="17"/>
      <c r="AC69" s="17"/>
      <c r="AD69" s="17"/>
      <c r="AE69" s="17"/>
      <c r="AF69" s="17"/>
      <c r="AG69" s="17"/>
      <c r="AH69" s="17"/>
      <c r="AI69" s="17"/>
      <c r="AJ69" s="17"/>
      <c r="AK69" s="17"/>
      <c r="AL69" s="17"/>
      <c r="AM69" s="17"/>
      <c r="AN69" s="17"/>
      <c r="AO69" s="17"/>
      <c r="AP69" s="17"/>
      <c r="AQ69" s="17"/>
      <c r="AR69" s="17"/>
      <c r="AS69" s="17"/>
      <c r="AT69" s="17"/>
    </row>
    <row r="70" spans="27:46" x14ac:dyDescent="0.3">
      <c r="AA70" s="17"/>
      <c r="AB70" s="17"/>
      <c r="AC70" s="17"/>
      <c r="AD70" s="17"/>
      <c r="AE70" s="17"/>
      <c r="AF70" s="17"/>
      <c r="AG70" s="17"/>
      <c r="AH70" s="17"/>
      <c r="AI70" s="17"/>
      <c r="AJ70" s="17"/>
      <c r="AK70" s="17"/>
      <c r="AL70" s="17"/>
      <c r="AM70" s="17"/>
      <c r="AN70" s="17"/>
      <c r="AO70" s="17"/>
      <c r="AP70" s="17"/>
      <c r="AQ70" s="17"/>
      <c r="AR70" s="17"/>
      <c r="AS70" s="17"/>
      <c r="AT70" s="17"/>
    </row>
    <row r="71" spans="27:46" x14ac:dyDescent="0.3">
      <c r="AA71" s="17"/>
      <c r="AB71" s="17"/>
      <c r="AC71" s="17"/>
      <c r="AD71" s="17"/>
      <c r="AE71" s="17"/>
      <c r="AF71" s="17"/>
      <c r="AG71" s="17"/>
      <c r="AH71" s="17"/>
      <c r="AI71" s="17"/>
      <c r="AJ71" s="17"/>
      <c r="AK71" s="17"/>
      <c r="AL71" s="17"/>
      <c r="AM71" s="17"/>
      <c r="AN71" s="17"/>
      <c r="AO71" s="17"/>
      <c r="AP71" s="17"/>
      <c r="AQ71" s="17"/>
      <c r="AR71" s="17"/>
      <c r="AS71" s="17"/>
      <c r="AT71" s="17"/>
    </row>
    <row r="72" spans="27:46" x14ac:dyDescent="0.3">
      <c r="AA72" s="17"/>
      <c r="AB72" s="17"/>
      <c r="AC72" s="17"/>
      <c r="AD72" s="17"/>
      <c r="AE72" s="17"/>
      <c r="AF72" s="17"/>
      <c r="AG72" s="17"/>
      <c r="AH72" s="17"/>
      <c r="AI72" s="17"/>
      <c r="AJ72" s="17"/>
      <c r="AK72" s="17"/>
      <c r="AL72" s="17"/>
      <c r="AM72" s="17"/>
      <c r="AN72" s="17"/>
      <c r="AO72" s="17"/>
      <c r="AP72" s="17"/>
      <c r="AQ72" s="17"/>
      <c r="AR72" s="17"/>
      <c r="AS72" s="17"/>
      <c r="AT72" s="17"/>
    </row>
    <row r="73" spans="27:46" x14ac:dyDescent="0.3">
      <c r="AA73" s="17"/>
      <c r="AB73" s="17"/>
      <c r="AC73" s="17"/>
      <c r="AD73" s="17"/>
      <c r="AE73" s="17"/>
      <c r="AF73" s="17"/>
      <c r="AG73" s="17"/>
      <c r="AH73" s="17"/>
      <c r="AI73" s="17"/>
      <c r="AJ73" s="17"/>
      <c r="AK73" s="17"/>
      <c r="AL73" s="17"/>
      <c r="AM73" s="17"/>
      <c r="AN73" s="17"/>
      <c r="AO73" s="17"/>
      <c r="AP73" s="17"/>
      <c r="AQ73" s="17"/>
      <c r="AR73" s="17"/>
      <c r="AS73" s="17"/>
      <c r="AT73" s="17"/>
    </row>
    <row r="74" spans="27:46" x14ac:dyDescent="0.3">
      <c r="AA74" s="17"/>
      <c r="AB74" s="17"/>
      <c r="AC74" s="17"/>
      <c r="AD74" s="17"/>
      <c r="AE74" s="17"/>
      <c r="AF74" s="17"/>
      <c r="AG74" s="17"/>
      <c r="AH74" s="17"/>
      <c r="AI74" s="17"/>
      <c r="AJ74" s="17"/>
      <c r="AK74" s="17"/>
      <c r="AL74" s="17"/>
      <c r="AM74" s="17"/>
      <c r="AN74" s="17"/>
      <c r="AO74" s="17"/>
      <c r="AP74" s="17"/>
      <c r="AQ74" s="17"/>
      <c r="AR74" s="17"/>
      <c r="AS74" s="17"/>
      <c r="AT74" s="17"/>
    </row>
    <row r="75" spans="27:46" x14ac:dyDescent="0.3">
      <c r="AA75" s="17"/>
      <c r="AB75" s="17"/>
      <c r="AC75" s="17"/>
      <c r="AD75" s="17"/>
      <c r="AE75" s="17"/>
      <c r="AF75" s="17"/>
      <c r="AG75" s="17"/>
      <c r="AH75" s="17"/>
      <c r="AI75" s="17"/>
      <c r="AJ75" s="17"/>
      <c r="AK75" s="17"/>
      <c r="AL75" s="17"/>
      <c r="AM75" s="17"/>
      <c r="AN75" s="17"/>
      <c r="AO75" s="17"/>
      <c r="AP75" s="17"/>
      <c r="AQ75" s="17"/>
      <c r="AR75" s="17"/>
      <c r="AS75" s="17"/>
      <c r="AT75" s="17"/>
    </row>
  </sheetData>
  <mergeCells count="19">
    <mergeCell ref="N3:U3"/>
    <mergeCell ref="E5:K5"/>
    <mergeCell ref="E7:K7"/>
    <mergeCell ref="X34:Y34"/>
    <mergeCell ref="B2:B3"/>
    <mergeCell ref="E2:K3"/>
    <mergeCell ref="N4:U4"/>
    <mergeCell ref="X2:Y3"/>
    <mergeCell ref="F23:F25"/>
    <mergeCell ref="G23:G25"/>
    <mergeCell ref="H23:H25"/>
    <mergeCell ref="I23:I25"/>
    <mergeCell ref="J23:J25"/>
    <mergeCell ref="K23:K25"/>
    <mergeCell ref="E21:K21"/>
    <mergeCell ref="E10:K10"/>
    <mergeCell ref="E34:K34"/>
    <mergeCell ref="N34:U34"/>
    <mergeCell ref="N2:U2"/>
  </mergeCells>
  <pageMargins left="0.7" right="0.7" top="0.75" bottom="0.75" header="0.3" footer="0.3"/>
  <pageSetup paperSize="9" scale="80" orientation="portrait" r:id="rId1"/>
  <headerFooter>
    <oddFooter>&amp;COide.ie</oddFooter>
  </headerFooter>
  <colBreaks count="3" manualBreakCount="3">
    <brk id="3" max="33" man="1"/>
    <brk id="12" max="33" man="1"/>
    <brk id="22" max="3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01F4D-DE2F-4085-8A76-ABE8747DD074}">
  <sheetPr>
    <tabColor theme="5"/>
  </sheetPr>
  <dimension ref="A1:Q73"/>
  <sheetViews>
    <sheetView zoomScale="80" zoomScaleNormal="80" workbookViewId="0">
      <selection activeCell="L7" sqref="L7"/>
    </sheetView>
  </sheetViews>
  <sheetFormatPr defaultRowHeight="14.4" x14ac:dyDescent="0.3"/>
  <cols>
    <col min="1" max="1" width="3.44140625" customWidth="1"/>
    <col min="2" max="2" width="20.21875" customWidth="1"/>
    <col min="3" max="9" width="13.21875" customWidth="1"/>
    <col min="10" max="10" width="1.77734375" customWidth="1"/>
  </cols>
  <sheetData>
    <row r="1" spans="1:17" ht="40.950000000000003" customHeight="1" x14ac:dyDescent="0.3">
      <c r="A1" s="17"/>
      <c r="B1" s="18"/>
      <c r="C1" s="18"/>
      <c r="D1" s="18"/>
      <c r="E1" s="18"/>
      <c r="F1" s="18"/>
      <c r="G1" s="18"/>
      <c r="H1" s="18"/>
      <c r="I1" s="18"/>
      <c r="J1" s="17"/>
      <c r="K1" s="17"/>
      <c r="L1" s="17"/>
      <c r="M1" s="17"/>
      <c r="N1" s="17"/>
      <c r="O1" s="17"/>
      <c r="P1" s="17"/>
      <c r="Q1" s="17"/>
    </row>
    <row r="2" spans="1:17" ht="24.6" x14ac:dyDescent="0.3">
      <c r="A2" s="17"/>
      <c r="B2" s="182" t="s">
        <v>15</v>
      </c>
      <c r="C2" s="182"/>
      <c r="D2" s="182"/>
      <c r="E2" s="182"/>
      <c r="F2" s="182"/>
      <c r="G2" s="182"/>
      <c r="H2" s="182"/>
      <c r="I2" s="182"/>
      <c r="J2" s="17"/>
      <c r="K2" s="17"/>
      <c r="L2" s="17"/>
      <c r="M2" s="17"/>
      <c r="N2" s="17"/>
      <c r="O2" s="17"/>
      <c r="P2" s="17"/>
      <c r="Q2" s="17"/>
    </row>
    <row r="3" spans="1:17" ht="24.6" x14ac:dyDescent="0.3">
      <c r="A3" s="17"/>
      <c r="B3" s="182" t="s">
        <v>17</v>
      </c>
      <c r="C3" s="182"/>
      <c r="D3" s="182"/>
      <c r="E3" s="182"/>
      <c r="F3" s="182"/>
      <c r="G3" s="182"/>
      <c r="H3" s="182"/>
      <c r="I3" s="182"/>
      <c r="J3" s="17"/>
      <c r="K3" s="17"/>
      <c r="L3" s="17"/>
      <c r="M3" s="17"/>
      <c r="N3" s="17"/>
      <c r="O3" s="17"/>
      <c r="P3" s="17"/>
      <c r="Q3" s="17"/>
    </row>
    <row r="4" spans="1:17" ht="16.2" thickBot="1" x14ac:dyDescent="0.35">
      <c r="A4" s="17"/>
      <c r="B4" s="183"/>
      <c r="C4" s="183"/>
      <c r="D4" s="183"/>
      <c r="E4" s="183"/>
      <c r="F4" s="183"/>
      <c r="G4" s="183"/>
      <c r="H4" s="183"/>
      <c r="I4" s="183"/>
      <c r="J4" s="17"/>
      <c r="K4" s="17"/>
      <c r="L4" s="17"/>
      <c r="M4" s="17"/>
      <c r="N4" s="17"/>
      <c r="O4" s="17"/>
      <c r="P4" s="17"/>
      <c r="Q4" s="17"/>
    </row>
    <row r="5" spans="1:17" ht="19.2" customHeight="1" x14ac:dyDescent="0.3">
      <c r="A5" s="17"/>
      <c r="B5" s="23"/>
      <c r="C5" s="24" t="s">
        <v>3</v>
      </c>
      <c r="D5" s="25" t="s">
        <v>4</v>
      </c>
      <c r="E5" s="26" t="s">
        <v>5</v>
      </c>
      <c r="F5" s="26" t="s">
        <v>6</v>
      </c>
      <c r="G5" s="26" t="s">
        <v>9</v>
      </c>
      <c r="H5" s="26" t="s">
        <v>8</v>
      </c>
      <c r="I5" s="27" t="s">
        <v>10</v>
      </c>
      <c r="J5" s="17"/>
      <c r="K5" s="17"/>
      <c r="L5" s="17"/>
      <c r="M5" s="17"/>
      <c r="N5" s="17"/>
      <c r="O5" s="17"/>
      <c r="P5" s="17"/>
      <c r="Q5" s="17"/>
    </row>
    <row r="6" spans="1:17" ht="19.2" customHeight="1" x14ac:dyDescent="0.3">
      <c r="A6" s="17"/>
      <c r="B6" s="32"/>
      <c r="C6" s="33" t="s">
        <v>11</v>
      </c>
      <c r="D6" s="33" t="s">
        <v>11</v>
      </c>
      <c r="E6" s="33" t="s">
        <v>11</v>
      </c>
      <c r="F6" s="33" t="s">
        <v>11</v>
      </c>
      <c r="G6" s="34" t="s">
        <v>11</v>
      </c>
      <c r="H6" s="33" t="s">
        <v>11</v>
      </c>
      <c r="I6" s="117" t="s">
        <v>11</v>
      </c>
      <c r="J6" s="17"/>
      <c r="K6" s="17"/>
      <c r="L6" s="17"/>
      <c r="M6" s="17"/>
      <c r="N6" s="17"/>
      <c r="O6" s="17"/>
      <c r="P6" s="17"/>
      <c r="Q6" s="17"/>
    </row>
    <row r="7" spans="1:17" ht="19.2" customHeight="1" x14ac:dyDescent="0.3">
      <c r="A7" s="17"/>
      <c r="B7" s="36" t="s">
        <v>12</v>
      </c>
      <c r="C7" s="37"/>
      <c r="D7" s="37"/>
      <c r="E7" s="38"/>
      <c r="F7" s="37"/>
      <c r="G7" s="38"/>
      <c r="H7" s="39"/>
      <c r="I7" s="40"/>
      <c r="J7" s="17"/>
      <c r="K7" s="17"/>
      <c r="L7" s="17"/>
      <c r="M7" s="17"/>
      <c r="N7" s="17"/>
      <c r="O7" s="17"/>
      <c r="P7" s="17"/>
      <c r="Q7" s="17"/>
    </row>
    <row r="8" spans="1:17" ht="19.2" customHeight="1" x14ac:dyDescent="0.3">
      <c r="A8" s="17"/>
      <c r="B8" s="32" t="s">
        <v>1</v>
      </c>
      <c r="C8" s="41">
        <f>'Cash Budget'!F13</f>
        <v>1500</v>
      </c>
      <c r="D8" s="41">
        <f>'Cash Budget'!F14</f>
        <v>2000</v>
      </c>
      <c r="E8" s="41">
        <f>'Cash Budget'!F15</f>
        <v>1400</v>
      </c>
      <c r="F8" s="41">
        <f>'Cash Budget'!F16</f>
        <v>500</v>
      </c>
      <c r="G8" s="41">
        <f>'Cash Budget'!F17</f>
        <v>2000</v>
      </c>
      <c r="H8" s="41">
        <f>'Cash Budget'!F18</f>
        <v>1200</v>
      </c>
      <c r="I8" s="44">
        <f>SUM(C8:H8)</f>
        <v>8600</v>
      </c>
      <c r="J8" s="115"/>
      <c r="K8" s="115"/>
      <c r="L8" s="17"/>
      <c r="M8" s="17"/>
      <c r="N8" s="17"/>
      <c r="O8" s="17"/>
      <c r="P8" s="17"/>
      <c r="Q8" s="17"/>
    </row>
    <row r="9" spans="1:17" ht="19.2" customHeight="1" x14ac:dyDescent="0.3">
      <c r="A9" s="17"/>
      <c r="B9" s="32" t="s">
        <v>2</v>
      </c>
      <c r="C9" s="45">
        <f>'Cash Budget'!H13</f>
        <v>35000</v>
      </c>
      <c r="D9" s="45">
        <f>'Cash Budget'!H14</f>
        <v>39000</v>
      </c>
      <c r="E9" s="45">
        <f>'Cash Budget'!H15</f>
        <v>34000</v>
      </c>
      <c r="F9" s="45">
        <f>'Cash Budget'!H16</f>
        <v>59000</v>
      </c>
      <c r="G9" s="45">
        <f>'Cash Budget'!H17</f>
        <v>32000</v>
      </c>
      <c r="H9" s="45">
        <f>'Cash Budget'!H18</f>
        <v>33000</v>
      </c>
      <c r="I9" s="48">
        <f>SUM(C9:H9)</f>
        <v>232000</v>
      </c>
      <c r="J9" s="116"/>
      <c r="K9" s="116"/>
      <c r="L9" s="17"/>
      <c r="M9" s="17"/>
      <c r="N9" s="17"/>
      <c r="O9" s="17"/>
      <c r="P9" s="17"/>
      <c r="Q9" s="17"/>
    </row>
    <row r="10" spans="1:17" ht="19.2" customHeight="1" thickBot="1" x14ac:dyDescent="0.35">
      <c r="A10" s="17"/>
      <c r="B10" s="118" t="s">
        <v>13</v>
      </c>
      <c r="C10" s="52">
        <f>SUM(C8:C9)</f>
        <v>36500</v>
      </c>
      <c r="D10" s="52">
        <f>SUM(D8:D9)</f>
        <v>41000</v>
      </c>
      <c r="E10" s="52">
        <f>SUM(E8:E9)</f>
        <v>35400</v>
      </c>
      <c r="F10" s="52">
        <f>SUM(F8:F9)</f>
        <v>59500</v>
      </c>
      <c r="G10" s="52">
        <f t="shared" ref="G10:I10" si="0">SUM(G8:G9)</f>
        <v>34000</v>
      </c>
      <c r="H10" s="52">
        <f t="shared" si="0"/>
        <v>34200</v>
      </c>
      <c r="I10" s="53">
        <f t="shared" si="0"/>
        <v>240600</v>
      </c>
      <c r="J10" s="116"/>
      <c r="K10" s="116"/>
      <c r="L10" s="17"/>
      <c r="M10" s="17"/>
      <c r="N10" s="17"/>
      <c r="O10" s="17"/>
      <c r="P10" s="17"/>
      <c r="Q10" s="17"/>
    </row>
    <row r="11" spans="1:17" ht="19.2" customHeight="1" x14ac:dyDescent="0.3">
      <c r="A11" s="17"/>
      <c r="B11" s="36" t="s">
        <v>24</v>
      </c>
      <c r="C11" s="37"/>
      <c r="D11" s="37"/>
      <c r="E11" s="38"/>
      <c r="F11" s="37"/>
      <c r="G11" s="38"/>
      <c r="H11" s="39"/>
      <c r="I11" s="40"/>
      <c r="J11" s="116"/>
      <c r="K11" s="116"/>
      <c r="L11" s="17"/>
      <c r="M11" s="17"/>
      <c r="N11" s="17"/>
      <c r="O11" s="17"/>
      <c r="P11" s="17"/>
      <c r="Q11" s="17"/>
    </row>
    <row r="12" spans="1:17" ht="19.2" customHeight="1" x14ac:dyDescent="0.3">
      <c r="A12" s="17"/>
      <c r="B12" s="32" t="s">
        <v>25</v>
      </c>
      <c r="C12" s="41">
        <f>'Cash Budget'!F26</f>
        <v>1000</v>
      </c>
      <c r="D12" s="41">
        <f>'Cash Budget'!F27</f>
        <v>18000</v>
      </c>
      <c r="E12" s="41">
        <f>'Cash Budget'!F28</f>
        <v>19000</v>
      </c>
      <c r="F12" s="41">
        <f>'Cash Budget'!F29</f>
        <v>20000</v>
      </c>
      <c r="G12" s="41">
        <f>'Cash Budget'!F30</f>
        <v>21000</v>
      </c>
      <c r="H12" s="41">
        <f>'Cash Budget'!F31</f>
        <v>22000</v>
      </c>
      <c r="I12" s="14">
        <f>SUM(C12:H12)</f>
        <v>101000</v>
      </c>
      <c r="J12" s="116"/>
      <c r="K12" s="116"/>
      <c r="L12" s="17"/>
      <c r="M12" s="17"/>
      <c r="N12" s="17"/>
      <c r="O12" s="17"/>
      <c r="P12" s="17"/>
      <c r="Q12" s="17"/>
    </row>
    <row r="13" spans="1:17" ht="19.2" customHeight="1" x14ac:dyDescent="0.3">
      <c r="A13" s="17"/>
      <c r="B13" s="32" t="s">
        <v>26</v>
      </c>
      <c r="C13" s="41">
        <f>'Cash Budget'!G26</f>
        <v>20000</v>
      </c>
      <c r="D13" s="41">
        <f>'Cash Budget'!G27</f>
        <v>20000</v>
      </c>
      <c r="E13" s="41">
        <f>'Cash Budget'!G28</f>
        <v>22200</v>
      </c>
      <c r="F13" s="41">
        <f>'Cash Budget'!G29</f>
        <v>18000</v>
      </c>
      <c r="G13" s="41">
        <f>'Cash Budget'!G30</f>
        <v>21000</v>
      </c>
      <c r="H13" s="41">
        <f>'Cash Budget'!G31</f>
        <v>22000</v>
      </c>
      <c r="I13" s="14">
        <f t="shared" ref="I13:I17" si="1">SUM(C13:H13)</f>
        <v>123200</v>
      </c>
      <c r="J13" s="116"/>
      <c r="K13" s="116"/>
      <c r="L13" s="17"/>
      <c r="M13" s="17"/>
      <c r="N13" s="17"/>
      <c r="O13" s="17"/>
      <c r="P13" s="17"/>
      <c r="Q13" s="17"/>
    </row>
    <row r="14" spans="1:17" ht="19.2" customHeight="1" x14ac:dyDescent="0.3">
      <c r="A14" s="17"/>
      <c r="B14" s="32" t="s">
        <v>27</v>
      </c>
      <c r="C14" s="41">
        <f>'Cash Budget'!H26</f>
        <v>5000</v>
      </c>
      <c r="D14" s="41">
        <f>'Cash Budget'!H27</f>
        <v>5400</v>
      </c>
      <c r="E14" s="41">
        <f>'Cash Budget'!H28</f>
        <v>5400</v>
      </c>
      <c r="F14" s="41">
        <f>'Cash Budget'!H29</f>
        <v>5400</v>
      </c>
      <c r="G14" s="41">
        <f>'Cash Budget'!H30</f>
        <v>5400</v>
      </c>
      <c r="H14" s="41">
        <f>'Cash Budget'!H31</f>
        <v>5400</v>
      </c>
      <c r="I14" s="14">
        <f t="shared" si="1"/>
        <v>32000</v>
      </c>
      <c r="J14" s="116"/>
      <c r="K14" s="116"/>
      <c r="L14" s="17"/>
      <c r="M14" s="17"/>
      <c r="N14" s="17"/>
      <c r="O14" s="17"/>
      <c r="P14" s="17"/>
      <c r="Q14" s="17"/>
    </row>
    <row r="15" spans="1:17" ht="19.2" customHeight="1" x14ac:dyDescent="0.3">
      <c r="A15" s="17"/>
      <c r="B15" s="32" t="s">
        <v>28</v>
      </c>
      <c r="C15" s="41">
        <f>'Cash Budget'!I26</f>
        <v>1000</v>
      </c>
      <c r="D15" s="41">
        <f>'Cash Budget'!I27</f>
        <v>1200</v>
      </c>
      <c r="E15" s="41">
        <f>'Cash Budget'!I28</f>
        <v>1100</v>
      </c>
      <c r="F15" s="41">
        <f>'Cash Budget'!I29</f>
        <v>1400</v>
      </c>
      <c r="G15" s="41">
        <f>'Cash Budget'!I30</f>
        <v>1500</v>
      </c>
      <c r="H15" s="41">
        <f>'Cash Budget'!I31</f>
        <v>1300</v>
      </c>
      <c r="I15" s="14">
        <f t="shared" si="1"/>
        <v>7500</v>
      </c>
      <c r="J15" s="17"/>
      <c r="K15" s="17"/>
      <c r="L15" s="17"/>
      <c r="M15" s="17"/>
      <c r="N15" s="17"/>
      <c r="O15" s="17"/>
      <c r="P15" s="17"/>
      <c r="Q15" s="17"/>
    </row>
    <row r="16" spans="1:17" ht="19.2" customHeight="1" x14ac:dyDescent="0.3">
      <c r="A16" s="17"/>
      <c r="B16" s="32" t="s">
        <v>29</v>
      </c>
      <c r="C16" s="41">
        <f>'Cash Budget'!J26</f>
        <v>4000</v>
      </c>
      <c r="D16" s="41">
        <f>'Cash Budget'!J27</f>
        <v>4000</v>
      </c>
      <c r="E16" s="41">
        <f>'Cash Budget'!J28</f>
        <v>4000</v>
      </c>
      <c r="F16" s="41">
        <f>'Cash Budget'!J29</f>
        <v>4000</v>
      </c>
      <c r="G16" s="41">
        <f>'Cash Budget'!J30</f>
        <v>4000</v>
      </c>
      <c r="H16" s="41">
        <f>'Cash Budget'!J31</f>
        <v>4000</v>
      </c>
      <c r="I16" s="14">
        <f t="shared" si="1"/>
        <v>24000</v>
      </c>
      <c r="J16" s="17"/>
      <c r="K16" s="17"/>
      <c r="L16" s="17"/>
      <c r="M16" s="17"/>
      <c r="N16" s="17"/>
      <c r="O16" s="17"/>
      <c r="P16" s="17"/>
      <c r="Q16" s="17"/>
    </row>
    <row r="17" spans="1:17" ht="19.2" customHeight="1" x14ac:dyDescent="0.3">
      <c r="A17" s="17"/>
      <c r="B17" s="119" t="s">
        <v>30</v>
      </c>
      <c r="C17" s="41">
        <f>'Cash Budget'!K26</f>
        <v>0</v>
      </c>
      <c r="D17" s="41">
        <f>'Cash Budget'!K27</f>
        <v>0</v>
      </c>
      <c r="E17" s="41">
        <f>'Cash Budget'!K28</f>
        <v>180000</v>
      </c>
      <c r="F17" s="41">
        <f>'Cash Budget'!K29</f>
        <v>0</v>
      </c>
      <c r="G17" s="41">
        <f>'Cash Budget'!K30</f>
        <v>0</v>
      </c>
      <c r="H17" s="41">
        <f>'Cash Budget'!K31</f>
        <v>0</v>
      </c>
      <c r="I17" s="14">
        <f t="shared" si="1"/>
        <v>180000</v>
      </c>
      <c r="J17" s="17"/>
      <c r="K17" s="17"/>
      <c r="L17" s="17"/>
      <c r="M17" s="17"/>
      <c r="N17" s="17"/>
      <c r="O17" s="17"/>
      <c r="P17" s="17"/>
      <c r="Q17" s="17"/>
    </row>
    <row r="18" spans="1:17" ht="19.2" customHeight="1" thickBot="1" x14ac:dyDescent="0.35">
      <c r="A18" s="17"/>
      <c r="B18" s="120" t="s">
        <v>31</v>
      </c>
      <c r="C18" s="95">
        <f>SUM(C12:C17)</f>
        <v>31000</v>
      </c>
      <c r="D18" s="95">
        <f t="shared" ref="D18:I18" si="2">SUM(D12:D17)</f>
        <v>48600</v>
      </c>
      <c r="E18" s="95">
        <f t="shared" si="2"/>
        <v>231700</v>
      </c>
      <c r="F18" s="95">
        <f>SUM(F12:F17)</f>
        <v>48800</v>
      </c>
      <c r="G18" s="95">
        <f t="shared" si="2"/>
        <v>52900</v>
      </c>
      <c r="H18" s="95">
        <f t="shared" si="2"/>
        <v>54700</v>
      </c>
      <c r="I18" s="121">
        <f t="shared" si="2"/>
        <v>467700</v>
      </c>
      <c r="J18" s="17"/>
      <c r="K18" s="17"/>
      <c r="L18" s="17"/>
      <c r="M18" s="17"/>
      <c r="N18" s="17"/>
      <c r="O18" s="17"/>
      <c r="P18" s="17"/>
      <c r="Q18" s="17"/>
    </row>
    <row r="19" spans="1:17" ht="10.8" customHeight="1" x14ac:dyDescent="0.3">
      <c r="A19" s="17"/>
      <c r="B19" s="122"/>
      <c r="C19" s="37"/>
      <c r="D19" s="98"/>
      <c r="E19" s="99"/>
      <c r="F19" s="98"/>
      <c r="G19" s="99"/>
      <c r="H19" s="100"/>
      <c r="I19" s="123"/>
      <c r="J19" s="17"/>
      <c r="K19" s="17"/>
      <c r="L19" s="17"/>
      <c r="M19" s="17"/>
      <c r="N19" s="17"/>
      <c r="O19" s="17"/>
      <c r="P19" s="17"/>
      <c r="Q19" s="17"/>
    </row>
    <row r="20" spans="1:17" ht="19.2" customHeight="1" x14ac:dyDescent="0.3">
      <c r="A20" s="17"/>
      <c r="B20" s="122" t="s">
        <v>33</v>
      </c>
      <c r="C20" s="102">
        <f>C10-C18</f>
        <v>5500</v>
      </c>
      <c r="D20" s="102">
        <f>D10-D18</f>
        <v>-7600</v>
      </c>
      <c r="E20" s="102">
        <f t="shared" ref="E20:I20" si="3">E10-E18</f>
        <v>-196300</v>
      </c>
      <c r="F20" s="102">
        <f t="shared" si="3"/>
        <v>10700</v>
      </c>
      <c r="G20" s="102">
        <f t="shared" si="3"/>
        <v>-18900</v>
      </c>
      <c r="H20" s="102">
        <f t="shared" si="3"/>
        <v>-20500</v>
      </c>
      <c r="I20" s="130">
        <f t="shared" si="3"/>
        <v>-227100</v>
      </c>
      <c r="J20" s="17"/>
      <c r="K20" s="17"/>
      <c r="L20" s="17"/>
      <c r="M20" s="17"/>
      <c r="N20" s="17"/>
      <c r="O20" s="17"/>
      <c r="P20" s="17"/>
      <c r="Q20" s="17"/>
    </row>
    <row r="21" spans="1:17" ht="17.55" customHeight="1" x14ac:dyDescent="0.3">
      <c r="A21" s="17"/>
      <c r="B21" s="122" t="s">
        <v>35</v>
      </c>
      <c r="C21" s="103">
        <v>2500</v>
      </c>
      <c r="D21" s="104">
        <f>C22</f>
        <v>8000</v>
      </c>
      <c r="E21" s="104">
        <f t="shared" ref="E21:H21" si="4">D22</f>
        <v>400</v>
      </c>
      <c r="F21" s="104">
        <f t="shared" si="4"/>
        <v>-195900</v>
      </c>
      <c r="G21" s="104">
        <f t="shared" si="4"/>
        <v>-185200</v>
      </c>
      <c r="H21" s="104">
        <f t="shared" si="4"/>
        <v>-204100</v>
      </c>
      <c r="I21" s="124">
        <v>2500</v>
      </c>
      <c r="J21" s="115"/>
      <c r="K21" s="17"/>
      <c r="L21" s="17"/>
      <c r="M21" s="17"/>
      <c r="N21" s="17"/>
      <c r="O21" s="17"/>
      <c r="P21" s="17"/>
      <c r="Q21" s="17"/>
    </row>
    <row r="22" spans="1:17" ht="19.2" customHeight="1" thickBot="1" x14ac:dyDescent="0.35">
      <c r="A22" s="17"/>
      <c r="B22" s="125" t="s">
        <v>36</v>
      </c>
      <c r="C22" s="106">
        <f>C20+C21</f>
        <v>8000</v>
      </c>
      <c r="D22" s="106">
        <f t="shared" ref="D22:I22" si="5">D20+D21</f>
        <v>400</v>
      </c>
      <c r="E22" s="106">
        <f t="shared" si="5"/>
        <v>-195900</v>
      </c>
      <c r="F22" s="106">
        <f t="shared" si="5"/>
        <v>-185200</v>
      </c>
      <c r="G22" s="106">
        <f t="shared" si="5"/>
        <v>-204100</v>
      </c>
      <c r="H22" s="106">
        <f t="shared" si="5"/>
        <v>-224600</v>
      </c>
      <c r="I22" s="131">
        <f t="shared" si="5"/>
        <v>-224600</v>
      </c>
      <c r="J22" s="116"/>
      <c r="K22" s="17"/>
      <c r="L22" s="17"/>
      <c r="M22" s="17"/>
      <c r="N22" s="17"/>
      <c r="O22" s="17"/>
      <c r="P22" s="17"/>
      <c r="Q22" s="17"/>
    </row>
    <row r="23" spans="1:17" ht="15.6" x14ac:dyDescent="0.3">
      <c r="A23" s="17"/>
      <c r="B23" s="108"/>
      <c r="C23" s="127" t="str">
        <f t="shared" ref="C23:I23" si="6">IF(C22&lt;0,"deficit","surplus")</f>
        <v>surplus</v>
      </c>
      <c r="D23" s="127" t="str">
        <f t="shared" si="6"/>
        <v>surplus</v>
      </c>
      <c r="E23" s="127" t="str">
        <f t="shared" si="6"/>
        <v>deficit</v>
      </c>
      <c r="F23" s="127" t="str">
        <f t="shared" si="6"/>
        <v>deficit</v>
      </c>
      <c r="G23" s="127" t="str">
        <f t="shared" si="6"/>
        <v>deficit</v>
      </c>
      <c r="H23" s="127" t="str">
        <f t="shared" si="6"/>
        <v>deficit</v>
      </c>
      <c r="I23" s="127" t="str">
        <f t="shared" si="6"/>
        <v>deficit</v>
      </c>
      <c r="J23" s="116"/>
      <c r="K23" s="17"/>
      <c r="L23" s="17"/>
      <c r="M23" s="17"/>
      <c r="N23" s="17"/>
      <c r="O23" s="17"/>
      <c r="P23" s="17"/>
      <c r="Q23" s="17"/>
    </row>
    <row r="24" spans="1:17" s="17" customFormat="1" ht="15.6" x14ac:dyDescent="0.3">
      <c r="J24" s="116"/>
    </row>
    <row r="25" spans="1:17" s="17" customFormat="1" ht="15.6" x14ac:dyDescent="0.3">
      <c r="J25" s="116"/>
    </row>
    <row r="26" spans="1:17" s="17" customFormat="1" ht="15.6" x14ac:dyDescent="0.3">
      <c r="E26" s="110"/>
    </row>
    <row r="27" spans="1:17" s="17" customFormat="1" x14ac:dyDescent="0.3">
      <c r="B27" s="181" t="e" vm="1">
        <v>#VALUE!</v>
      </c>
      <c r="C27" s="181"/>
      <c r="D27" s="181"/>
      <c r="E27" s="181"/>
      <c r="F27" s="181"/>
      <c r="G27" s="181"/>
      <c r="H27" s="181"/>
      <c r="I27" s="181"/>
    </row>
    <row r="28" spans="1:17" s="17" customFormat="1" ht="15.6" x14ac:dyDescent="0.3">
      <c r="E28" s="114"/>
      <c r="F28" s="115"/>
      <c r="G28" s="115"/>
      <c r="H28" s="115"/>
      <c r="I28" s="115"/>
    </row>
    <row r="29" spans="1:17" s="17" customFormat="1" ht="15.6" customHeight="1" x14ac:dyDescent="0.3">
      <c r="J29" s="181"/>
      <c r="K29" s="181"/>
      <c r="L29" s="181"/>
      <c r="M29" s="181"/>
      <c r="N29" s="181"/>
      <c r="O29" s="181"/>
      <c r="P29" s="181"/>
      <c r="Q29" s="181"/>
    </row>
    <row r="30" spans="1:17" s="17" customFormat="1" ht="15.6" x14ac:dyDescent="0.3">
      <c r="E30" s="114"/>
      <c r="F30" s="116"/>
      <c r="G30" s="116"/>
      <c r="H30" s="116"/>
      <c r="I30" s="116"/>
    </row>
    <row r="31" spans="1:17" s="17" customFormat="1" ht="15.6" x14ac:dyDescent="0.3">
      <c r="E31" s="114"/>
      <c r="F31" s="116"/>
      <c r="G31" s="116"/>
      <c r="H31" s="116"/>
      <c r="I31" s="116"/>
    </row>
    <row r="32" spans="1:17" s="17" customFormat="1" ht="15.6" x14ac:dyDescent="0.3">
      <c r="E32" s="114"/>
      <c r="F32" s="116"/>
      <c r="G32" s="116"/>
      <c r="H32" s="116"/>
      <c r="I32" s="116"/>
    </row>
    <row r="33" spans="2:9" s="17" customFormat="1" ht="15.6" x14ac:dyDescent="0.3">
      <c r="E33" s="114"/>
      <c r="F33" s="116"/>
      <c r="G33" s="116"/>
      <c r="H33" s="116"/>
      <c r="I33" s="116"/>
    </row>
    <row r="34" spans="2:9" s="17" customFormat="1" ht="15.6" x14ac:dyDescent="0.3">
      <c r="E34" s="114"/>
      <c r="F34" s="116"/>
      <c r="G34" s="116"/>
      <c r="H34" s="116"/>
      <c r="I34" s="116"/>
    </row>
    <row r="35" spans="2:9" x14ac:dyDescent="0.3">
      <c r="B35" s="17"/>
      <c r="C35" s="17"/>
      <c r="D35" s="17"/>
      <c r="E35" s="17"/>
      <c r="F35" s="17"/>
      <c r="G35" s="17"/>
      <c r="H35" s="17"/>
      <c r="I35" s="17"/>
    </row>
    <row r="36" spans="2:9" x14ac:dyDescent="0.3">
      <c r="B36" s="17"/>
      <c r="C36" s="17"/>
      <c r="D36" s="17"/>
      <c r="E36" s="17"/>
      <c r="F36" s="17"/>
      <c r="G36" s="17"/>
      <c r="H36" s="17"/>
      <c r="I36" s="17"/>
    </row>
    <row r="37" spans="2:9" x14ac:dyDescent="0.3">
      <c r="B37" s="17"/>
      <c r="C37" s="17"/>
      <c r="D37" s="17"/>
      <c r="E37" s="17"/>
      <c r="F37" s="17"/>
      <c r="G37" s="17"/>
      <c r="H37" s="17"/>
      <c r="I37" s="17"/>
    </row>
    <row r="38" spans="2:9" ht="15.6" x14ac:dyDescent="0.3">
      <c r="B38" s="17"/>
      <c r="C38" s="17"/>
      <c r="D38" s="109"/>
      <c r="E38" s="17"/>
      <c r="F38" s="17"/>
      <c r="G38" s="17"/>
      <c r="H38" s="17"/>
      <c r="I38" s="17"/>
    </row>
    <row r="39" spans="2:9" x14ac:dyDescent="0.3">
      <c r="B39" s="181"/>
      <c r="C39" s="181"/>
      <c r="D39" s="181"/>
      <c r="E39" s="181"/>
      <c r="F39" s="181"/>
      <c r="G39" s="181"/>
      <c r="H39" s="181"/>
      <c r="I39" s="181"/>
    </row>
    <row r="40" spans="2:9" x14ac:dyDescent="0.3">
      <c r="B40" s="17"/>
      <c r="C40" s="17"/>
      <c r="D40" s="17"/>
      <c r="E40" s="17"/>
      <c r="F40" s="17"/>
      <c r="G40" s="17"/>
      <c r="H40" s="17"/>
      <c r="I40" s="17"/>
    </row>
    <row r="41" spans="2:9" ht="15.6" x14ac:dyDescent="0.3">
      <c r="B41" s="17"/>
      <c r="C41" s="17"/>
      <c r="D41" s="114"/>
      <c r="E41" s="115"/>
      <c r="F41" s="115"/>
      <c r="G41" s="115"/>
      <c r="H41" s="115"/>
      <c r="I41" s="115"/>
    </row>
    <row r="42" spans="2:9" ht="15.6" x14ac:dyDescent="0.3">
      <c r="B42" s="17"/>
      <c r="C42" s="17"/>
      <c r="D42" s="114"/>
      <c r="E42" s="116"/>
      <c r="F42" s="116"/>
      <c r="G42" s="116"/>
      <c r="H42" s="116"/>
      <c r="I42" s="116"/>
    </row>
    <row r="43" spans="2:9" ht="15.6" x14ac:dyDescent="0.3">
      <c r="B43" s="17"/>
      <c r="C43" s="17"/>
      <c r="D43" s="114"/>
      <c r="E43" s="116"/>
      <c r="F43" s="116"/>
      <c r="G43" s="116"/>
      <c r="H43" s="116"/>
      <c r="I43" s="116"/>
    </row>
    <row r="44" spans="2:9" x14ac:dyDescent="0.3">
      <c r="B44" s="17"/>
      <c r="C44" s="17"/>
      <c r="D44" s="18"/>
      <c r="E44" s="18"/>
      <c r="F44" s="18"/>
      <c r="G44" s="18"/>
      <c r="H44" s="18"/>
      <c r="I44" s="18"/>
    </row>
    <row r="45" spans="2:9" x14ac:dyDescent="0.3">
      <c r="B45" s="17"/>
      <c r="C45" s="17"/>
      <c r="D45" s="18"/>
      <c r="E45" s="18"/>
      <c r="F45" s="18"/>
      <c r="G45" s="18"/>
      <c r="H45" s="18"/>
      <c r="I45" s="18"/>
    </row>
    <row r="46" spans="2:9" x14ac:dyDescent="0.3">
      <c r="B46" s="17"/>
      <c r="C46" s="17"/>
      <c r="D46" s="18"/>
      <c r="E46" s="18"/>
      <c r="F46" s="18"/>
      <c r="G46" s="18"/>
      <c r="H46" s="18"/>
      <c r="I46" s="18"/>
    </row>
    <row r="47" spans="2:9" x14ac:dyDescent="0.3">
      <c r="B47" s="17"/>
      <c r="C47" s="17"/>
      <c r="D47" s="18"/>
      <c r="E47" s="18"/>
      <c r="F47" s="18"/>
      <c r="G47" s="18"/>
      <c r="H47" s="18"/>
      <c r="I47" s="18"/>
    </row>
    <row r="48" spans="2:9" x14ac:dyDescent="0.3">
      <c r="B48" s="17"/>
      <c r="C48" s="17"/>
      <c r="D48" s="18"/>
      <c r="E48" s="18"/>
      <c r="F48" s="18"/>
      <c r="G48" s="18"/>
      <c r="H48" s="18"/>
      <c r="I48" s="18"/>
    </row>
    <row r="49" spans="2:9" x14ac:dyDescent="0.3">
      <c r="B49" s="17"/>
      <c r="C49" s="17"/>
      <c r="D49" s="18"/>
      <c r="E49" s="18"/>
      <c r="F49" s="18"/>
      <c r="G49" s="18"/>
      <c r="H49" s="18"/>
      <c r="I49" s="18"/>
    </row>
    <row r="50" spans="2:9" x14ac:dyDescent="0.3">
      <c r="B50" s="17"/>
      <c r="C50" s="17"/>
      <c r="D50" s="18"/>
      <c r="E50" s="18"/>
      <c r="F50" s="18"/>
      <c r="G50" s="18"/>
      <c r="H50" s="18"/>
      <c r="I50" s="18"/>
    </row>
    <row r="51" spans="2:9" x14ac:dyDescent="0.3">
      <c r="B51" s="17"/>
      <c r="C51" s="17"/>
      <c r="D51" s="17"/>
      <c r="E51" s="17"/>
      <c r="F51" s="17"/>
      <c r="G51" s="17"/>
      <c r="H51" s="17"/>
      <c r="I51" s="17"/>
    </row>
    <row r="52" spans="2:9" x14ac:dyDescent="0.3">
      <c r="B52" s="17"/>
      <c r="C52" s="17"/>
      <c r="D52" s="17"/>
      <c r="E52" s="17"/>
      <c r="F52" s="17"/>
      <c r="G52" s="17"/>
      <c r="H52" s="17"/>
      <c r="I52" s="17"/>
    </row>
    <row r="53" spans="2:9" x14ac:dyDescent="0.3">
      <c r="B53" s="17"/>
      <c r="C53" s="17"/>
      <c r="D53" s="17"/>
      <c r="E53" s="17"/>
      <c r="F53" s="17"/>
      <c r="G53" s="17"/>
      <c r="H53" s="17"/>
      <c r="I53" s="17"/>
    </row>
    <row r="54" spans="2:9" x14ac:dyDescent="0.3">
      <c r="B54" s="17"/>
      <c r="C54" s="17"/>
      <c r="D54" s="17"/>
      <c r="E54" s="17"/>
      <c r="F54" s="17"/>
      <c r="G54" s="17"/>
      <c r="H54" s="17"/>
      <c r="I54" s="17"/>
    </row>
    <row r="55" spans="2:9" x14ac:dyDescent="0.3">
      <c r="B55" s="17"/>
      <c r="C55" s="17"/>
      <c r="D55" s="17"/>
      <c r="E55" s="17"/>
      <c r="F55" s="17"/>
      <c r="G55" s="17"/>
      <c r="H55" s="17"/>
      <c r="I55" s="17"/>
    </row>
    <row r="56" spans="2:9" x14ac:dyDescent="0.3">
      <c r="B56" s="18"/>
      <c r="C56" s="18"/>
      <c r="D56" s="18"/>
      <c r="E56" s="18"/>
      <c r="F56" s="18"/>
      <c r="G56" s="18"/>
      <c r="H56" s="18"/>
      <c r="I56" s="18"/>
    </row>
    <row r="57" spans="2:9" x14ac:dyDescent="0.3">
      <c r="B57" s="18"/>
      <c r="C57" s="18"/>
      <c r="D57" s="18"/>
      <c r="E57" s="18"/>
      <c r="F57" s="18"/>
      <c r="G57" s="18"/>
      <c r="H57" s="18"/>
      <c r="I57" s="18"/>
    </row>
    <row r="58" spans="2:9" x14ac:dyDescent="0.3">
      <c r="B58" s="18"/>
      <c r="C58" s="18"/>
      <c r="D58" s="18"/>
      <c r="E58" s="18"/>
      <c r="F58" s="18"/>
      <c r="G58" s="18"/>
      <c r="H58" s="18"/>
      <c r="I58" s="18"/>
    </row>
    <row r="59" spans="2:9" x14ac:dyDescent="0.3">
      <c r="B59" s="18"/>
      <c r="C59" s="18"/>
      <c r="D59" s="18"/>
      <c r="E59" s="18"/>
      <c r="F59" s="18"/>
      <c r="G59" s="18"/>
      <c r="H59" s="18"/>
      <c r="I59" s="18"/>
    </row>
    <row r="60" spans="2:9" x14ac:dyDescent="0.3">
      <c r="B60" s="18"/>
      <c r="C60" s="18"/>
      <c r="D60" s="18"/>
      <c r="E60" s="18"/>
      <c r="F60" s="18"/>
      <c r="G60" s="18"/>
      <c r="H60" s="18"/>
      <c r="I60" s="18"/>
    </row>
    <row r="61" spans="2:9" x14ac:dyDescent="0.3">
      <c r="B61" s="18"/>
      <c r="C61" s="18"/>
      <c r="D61" s="18"/>
      <c r="E61" s="18"/>
      <c r="F61" s="18"/>
      <c r="G61" s="18"/>
      <c r="H61" s="18"/>
      <c r="I61" s="18"/>
    </row>
    <row r="62" spans="2:9" x14ac:dyDescent="0.3">
      <c r="B62" s="18"/>
      <c r="C62" s="18"/>
      <c r="D62" s="18"/>
      <c r="E62" s="18"/>
      <c r="F62" s="18"/>
      <c r="G62" s="18"/>
      <c r="H62" s="18"/>
      <c r="I62" s="18"/>
    </row>
    <row r="63" spans="2:9" x14ac:dyDescent="0.3">
      <c r="B63" s="18"/>
      <c r="C63" s="18"/>
      <c r="D63" s="18"/>
      <c r="E63" s="18"/>
      <c r="F63" s="18"/>
      <c r="G63" s="18"/>
      <c r="H63" s="18"/>
      <c r="I63" s="18"/>
    </row>
    <row r="64" spans="2:9" x14ac:dyDescent="0.3">
      <c r="B64" s="18"/>
      <c r="C64" s="18"/>
      <c r="D64" s="18"/>
      <c r="E64" s="18"/>
      <c r="F64" s="18"/>
      <c r="G64" s="18"/>
      <c r="H64" s="18"/>
      <c r="I64" s="18"/>
    </row>
    <row r="65" spans="2:9" x14ac:dyDescent="0.3">
      <c r="B65" s="18"/>
      <c r="C65" s="18"/>
      <c r="D65" s="18"/>
      <c r="E65" s="18"/>
      <c r="F65" s="18"/>
      <c r="G65" s="18"/>
      <c r="H65" s="18"/>
      <c r="I65" s="18"/>
    </row>
    <row r="66" spans="2:9" x14ac:dyDescent="0.3">
      <c r="B66" s="18"/>
      <c r="C66" s="18"/>
      <c r="D66" s="18"/>
      <c r="E66" s="18"/>
      <c r="F66" s="18"/>
      <c r="G66" s="18"/>
      <c r="H66" s="18"/>
      <c r="I66" s="18"/>
    </row>
    <row r="67" spans="2:9" x14ac:dyDescent="0.3">
      <c r="B67" s="18"/>
      <c r="C67" s="18"/>
      <c r="D67" s="18"/>
      <c r="E67" s="18"/>
      <c r="F67" s="18"/>
      <c r="G67" s="18"/>
      <c r="H67" s="18"/>
      <c r="I67" s="18"/>
    </row>
    <row r="68" spans="2:9" x14ac:dyDescent="0.3">
      <c r="B68" s="18"/>
      <c r="C68" s="18"/>
      <c r="D68" s="18"/>
      <c r="E68" s="18"/>
      <c r="F68" s="18"/>
      <c r="G68" s="18"/>
      <c r="H68" s="18"/>
      <c r="I68" s="18"/>
    </row>
    <row r="69" spans="2:9" x14ac:dyDescent="0.3">
      <c r="B69" s="18"/>
      <c r="C69" s="18"/>
      <c r="D69" s="18"/>
      <c r="E69" s="18"/>
      <c r="F69" s="18"/>
      <c r="G69" s="18"/>
      <c r="H69" s="18"/>
      <c r="I69" s="18"/>
    </row>
    <row r="70" spans="2:9" x14ac:dyDescent="0.3">
      <c r="B70" s="18"/>
      <c r="C70" s="18"/>
      <c r="D70" s="18"/>
      <c r="E70" s="18"/>
      <c r="F70" s="18"/>
      <c r="G70" s="18"/>
      <c r="H70" s="18"/>
      <c r="I70" s="18"/>
    </row>
    <row r="71" spans="2:9" x14ac:dyDescent="0.3">
      <c r="B71" s="18"/>
      <c r="C71" s="18"/>
      <c r="D71" s="18"/>
      <c r="E71" s="18"/>
      <c r="F71" s="18"/>
      <c r="G71" s="18"/>
      <c r="H71" s="18"/>
      <c r="I71" s="18"/>
    </row>
    <row r="72" spans="2:9" x14ac:dyDescent="0.3">
      <c r="B72" s="18"/>
      <c r="C72" s="18"/>
      <c r="D72" s="18"/>
      <c r="E72" s="18"/>
      <c r="F72" s="18"/>
      <c r="G72" s="18"/>
      <c r="H72" s="18"/>
      <c r="I72" s="18"/>
    </row>
    <row r="73" spans="2:9" x14ac:dyDescent="0.3">
      <c r="B73" s="18"/>
      <c r="C73" s="18"/>
      <c r="D73" s="18"/>
      <c r="E73" s="18"/>
      <c r="F73" s="18"/>
      <c r="G73" s="18"/>
      <c r="H73" s="18"/>
      <c r="I73" s="18"/>
    </row>
  </sheetData>
  <sheetProtection sheet="1" objects="1" scenarios="1"/>
  <mergeCells count="6">
    <mergeCell ref="B2:I2"/>
    <mergeCell ref="B3:I3"/>
    <mergeCell ref="B4:I4"/>
    <mergeCell ref="B39:I39"/>
    <mergeCell ref="J29:Q29"/>
    <mergeCell ref="B27:I27"/>
  </mergeCells>
  <pageMargins left="0.7" right="0.7" top="0.75" bottom="0.75" header="0.3" footer="0.3"/>
  <pageSetup paperSize="9" scale="74" orientation="portrait" r:id="rId1"/>
  <headerFooter>
    <oddFooter xml:space="preserve">&amp;COide.ie
</oddFooter>
  </headerFooter>
  <rowBreaks count="1" manualBreakCount="1">
    <brk id="28" max="9" man="1"/>
  </rowBreaks>
  <colBreaks count="1" manualBreakCount="1">
    <brk id="9" max="2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4DBB3-861A-4D2E-A94D-F762B1F66906}">
  <dimension ref="B1:I24"/>
  <sheetViews>
    <sheetView zoomScale="120" zoomScaleNormal="120" workbookViewId="0">
      <selection activeCell="G13" sqref="G13"/>
    </sheetView>
  </sheetViews>
  <sheetFormatPr defaultColWidth="8.77734375" defaultRowHeight="14.4" x14ac:dyDescent="0.3"/>
  <cols>
    <col min="1" max="1" width="3.21875" style="136" customWidth="1"/>
    <col min="2" max="2" width="21.44140625" style="136" customWidth="1"/>
    <col min="3" max="9" width="12.5546875" style="136" customWidth="1"/>
    <col min="10" max="16384" width="8.77734375" style="136"/>
  </cols>
  <sheetData>
    <row r="1" spans="2:9" x14ac:dyDescent="0.3">
      <c r="B1" s="135"/>
      <c r="C1" s="135"/>
      <c r="D1" s="135"/>
      <c r="E1" s="135"/>
      <c r="F1" s="135"/>
      <c r="G1" s="135"/>
      <c r="H1" s="135"/>
      <c r="I1" s="135"/>
    </row>
    <row r="2" spans="2:9" ht="21" x14ac:dyDescent="0.3">
      <c r="B2" s="194" t="s">
        <v>37</v>
      </c>
      <c r="C2" s="195"/>
      <c r="D2" s="195"/>
      <c r="E2" s="195"/>
      <c r="F2" s="195"/>
      <c r="G2" s="195"/>
      <c r="H2" s="195"/>
      <c r="I2" s="195"/>
    </row>
    <row r="3" spans="2:9" ht="16.2" thickBot="1" x14ac:dyDescent="0.35">
      <c r="B3" s="196"/>
      <c r="C3" s="196"/>
      <c r="D3" s="196"/>
      <c r="E3" s="196"/>
      <c r="F3" s="196"/>
      <c r="G3" s="196"/>
      <c r="H3" s="196"/>
      <c r="I3" s="196"/>
    </row>
    <row r="4" spans="2:9" ht="15.6" x14ac:dyDescent="0.3">
      <c r="B4" s="171"/>
      <c r="C4" s="172" t="s">
        <v>3</v>
      </c>
      <c r="D4" s="173" t="s">
        <v>4</v>
      </c>
      <c r="E4" s="174" t="s">
        <v>5</v>
      </c>
      <c r="F4" s="174" t="s">
        <v>6</v>
      </c>
      <c r="G4" s="174" t="s">
        <v>9</v>
      </c>
      <c r="H4" s="174" t="s">
        <v>8</v>
      </c>
      <c r="I4" s="175" t="s">
        <v>10</v>
      </c>
    </row>
    <row r="5" spans="2:9" ht="16.2" thickBot="1" x14ac:dyDescent="0.35">
      <c r="B5" s="176"/>
      <c r="C5" s="177" t="s">
        <v>11</v>
      </c>
      <c r="D5" s="177" t="s">
        <v>11</v>
      </c>
      <c r="E5" s="177" t="s">
        <v>11</v>
      </c>
      <c r="F5" s="177" t="s">
        <v>11</v>
      </c>
      <c r="G5" s="178" t="s">
        <v>11</v>
      </c>
      <c r="H5" s="177" t="s">
        <v>11</v>
      </c>
      <c r="I5" s="179" t="s">
        <v>11</v>
      </c>
    </row>
    <row r="6" spans="2:9" ht="15.6" x14ac:dyDescent="0.3">
      <c r="B6" s="138" t="s">
        <v>12</v>
      </c>
      <c r="C6" s="139"/>
      <c r="D6" s="139"/>
      <c r="E6" s="140"/>
      <c r="F6" s="139"/>
      <c r="G6" s="140"/>
      <c r="H6" s="141"/>
      <c r="I6" s="142"/>
    </row>
    <row r="7" spans="2:9" ht="15.6" x14ac:dyDescent="0.3">
      <c r="B7" s="137"/>
      <c r="C7" s="143"/>
      <c r="D7" s="143"/>
      <c r="E7" s="144"/>
      <c r="F7" s="143"/>
      <c r="G7" s="144"/>
      <c r="H7" s="145"/>
      <c r="I7" s="146"/>
    </row>
    <row r="8" spans="2:9" ht="15.6" x14ac:dyDescent="0.3">
      <c r="B8" s="137"/>
      <c r="C8" s="147"/>
      <c r="D8" s="147"/>
      <c r="E8" s="148"/>
      <c r="F8" s="147"/>
      <c r="G8" s="148"/>
      <c r="H8" s="149"/>
      <c r="I8" s="150"/>
    </row>
    <row r="9" spans="2:9" ht="16.2" thickBot="1" x14ac:dyDescent="0.35">
      <c r="B9" s="151" t="s">
        <v>13</v>
      </c>
      <c r="C9" s="152"/>
      <c r="D9" s="152"/>
      <c r="E9" s="152"/>
      <c r="F9" s="152"/>
      <c r="G9" s="152"/>
      <c r="H9" s="152"/>
      <c r="I9" s="153"/>
    </row>
    <row r="10" spans="2:9" ht="15.6" x14ac:dyDescent="0.3">
      <c r="B10" s="138" t="s">
        <v>24</v>
      </c>
      <c r="C10" s="139"/>
      <c r="D10" s="139"/>
      <c r="E10" s="140"/>
      <c r="F10" s="139"/>
      <c r="G10" s="140"/>
      <c r="H10" s="141"/>
      <c r="I10" s="142"/>
    </row>
    <row r="11" spans="2:9" ht="15.6" x14ac:dyDescent="0.3">
      <c r="B11" s="137"/>
      <c r="C11" s="143"/>
      <c r="D11" s="143"/>
      <c r="E11" s="143"/>
      <c r="F11" s="143"/>
      <c r="G11" s="143"/>
      <c r="H11" s="143"/>
      <c r="I11" s="146"/>
    </row>
    <row r="12" spans="2:9" ht="15.6" x14ac:dyDescent="0.3">
      <c r="B12" s="137"/>
      <c r="C12" s="154"/>
      <c r="D12" s="154"/>
      <c r="E12" s="154"/>
      <c r="F12" s="155"/>
      <c r="G12" s="154"/>
      <c r="H12" s="155"/>
      <c r="I12" s="146"/>
    </row>
    <row r="13" spans="2:9" ht="15.6" x14ac:dyDescent="0.3">
      <c r="B13" s="137"/>
      <c r="C13" s="154"/>
      <c r="D13" s="154"/>
      <c r="E13" s="154"/>
      <c r="F13" s="155"/>
      <c r="G13" s="154"/>
      <c r="H13" s="155"/>
      <c r="I13" s="146"/>
    </row>
    <row r="14" spans="2:9" ht="15.6" x14ac:dyDescent="0.3">
      <c r="B14" s="137"/>
      <c r="C14" s="143"/>
      <c r="D14" s="143"/>
      <c r="E14" s="144"/>
      <c r="F14" s="143"/>
      <c r="G14" s="144"/>
      <c r="H14" s="145"/>
      <c r="I14" s="146"/>
    </row>
    <row r="15" spans="2:9" ht="15.6" x14ac:dyDescent="0.3">
      <c r="B15" s="137"/>
      <c r="C15" s="156"/>
      <c r="D15" s="156"/>
      <c r="E15" s="156"/>
      <c r="F15" s="156"/>
      <c r="G15" s="156"/>
      <c r="H15" s="156"/>
      <c r="I15" s="146"/>
    </row>
    <row r="16" spans="2:9" ht="15.6" x14ac:dyDescent="0.3">
      <c r="B16" s="157"/>
      <c r="C16" s="156"/>
      <c r="D16" s="147"/>
      <c r="E16" s="148"/>
      <c r="F16" s="147"/>
      <c r="G16" s="148"/>
      <c r="H16" s="147"/>
      <c r="I16" s="146"/>
    </row>
    <row r="17" spans="2:9" ht="16.2" thickBot="1" x14ac:dyDescent="0.35">
      <c r="B17" s="158" t="s">
        <v>31</v>
      </c>
      <c r="C17" s="159"/>
      <c r="D17" s="159"/>
      <c r="E17" s="159"/>
      <c r="F17" s="159"/>
      <c r="G17" s="159"/>
      <c r="H17" s="159"/>
      <c r="I17" s="153"/>
    </row>
    <row r="18" spans="2:9" ht="15.6" x14ac:dyDescent="0.3">
      <c r="B18" s="160" t="s">
        <v>33</v>
      </c>
      <c r="C18" s="161"/>
      <c r="D18" s="161"/>
      <c r="E18" s="161"/>
      <c r="F18" s="161"/>
      <c r="G18" s="161"/>
      <c r="H18" s="161"/>
      <c r="I18" s="162"/>
    </row>
    <row r="19" spans="2:9" ht="15.6" x14ac:dyDescent="0.3">
      <c r="B19" s="160" t="s">
        <v>35</v>
      </c>
      <c r="C19" s="163"/>
      <c r="D19" s="163"/>
      <c r="E19" s="163"/>
      <c r="F19" s="163"/>
      <c r="G19" s="163"/>
      <c r="H19" s="163"/>
      <c r="I19" s="164"/>
    </row>
    <row r="20" spans="2:9" ht="16.2" thickBot="1" x14ac:dyDescent="0.35">
      <c r="B20" s="165" t="s">
        <v>36</v>
      </c>
      <c r="C20" s="152"/>
      <c r="D20" s="152"/>
      <c r="E20" s="152"/>
      <c r="F20" s="152"/>
      <c r="G20" s="152"/>
      <c r="H20" s="152"/>
      <c r="I20" s="166"/>
    </row>
    <row r="21" spans="2:9" ht="15.6" x14ac:dyDescent="0.3">
      <c r="B21" s="167"/>
      <c r="C21" s="168"/>
      <c r="D21" s="168"/>
      <c r="E21" s="168"/>
      <c r="F21" s="168"/>
      <c r="G21" s="168"/>
      <c r="H21" s="168"/>
      <c r="I21" s="168"/>
    </row>
    <row r="24" spans="2:9" ht="15.6" x14ac:dyDescent="0.3">
      <c r="E24" s="169"/>
    </row>
  </sheetData>
  <mergeCells count="2">
    <mergeCell ref="B2:I2"/>
    <mergeCell ref="B3:I3"/>
  </mergeCells>
  <pageMargins left="0.7" right="0.7" top="0.75" bottom="0.75" header="0.3" footer="0.3"/>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64BFE1DB980498FDBB3E99B5D832A" ma:contentTypeVersion="11" ma:contentTypeDescription="Create a new document." ma:contentTypeScope="" ma:versionID="d6f9a98226ab7b924d8d1692b154e179">
  <xsd:schema xmlns:xsd="http://www.w3.org/2001/XMLSchema" xmlns:xs="http://www.w3.org/2001/XMLSchema" xmlns:p="http://schemas.microsoft.com/office/2006/metadata/properties" xmlns:ns2="12bc6c77-57c2-4ced-bcb4-e328b1f07c45" targetNamespace="http://schemas.microsoft.com/office/2006/metadata/properties" ma:root="true" ma:fieldsID="5c35027618c017a381f766ada63b5221" ns2:_="">
    <xsd:import namespace="12bc6c77-57c2-4ced-bcb4-e328b1f07c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bc6c77-57c2-4ced-bcb4-e328b1f07c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7c90686-b975-4123-9b95-f27ff4c4f8b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bc6c77-57c2-4ced-bcb4-e328b1f07c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5A87D5-A48D-400E-8D3B-3BBA8A3DEAD9}">
  <ds:schemaRefs>
    <ds:schemaRef ds:uri="http://schemas.microsoft.com/sharepoint/v3/contenttype/forms"/>
  </ds:schemaRefs>
</ds:datastoreItem>
</file>

<file path=customXml/itemProps2.xml><?xml version="1.0" encoding="utf-8"?>
<ds:datastoreItem xmlns:ds="http://schemas.openxmlformats.org/officeDocument/2006/customXml" ds:itemID="{06EC7052-687E-49C3-8163-55D1B5B96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bc6c77-57c2-4ced-bcb4-e328b1f07c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010265-A9F1-4179-8FC1-CED53F44A827}">
  <ds:schemaRefs>
    <ds:schemaRef ds:uri="http://schemas.microsoft.com/office/infopath/2007/PartnerControls"/>
    <ds:schemaRef ds:uri="http://schemas.microsoft.com/office/2006/metadata/properties"/>
    <ds:schemaRef ds:uri="http://www.w3.org/XML/1998/namespace"/>
    <ds:schemaRef ds:uri="http://purl.org/dc/dcmitype/"/>
    <ds:schemaRef ds:uri="http://purl.org/dc/elements/1.1/"/>
    <ds:schemaRef ds:uri="http://schemas.microsoft.com/office/2006/documentManagement/types"/>
    <ds:schemaRef ds:uri="12bc6c77-57c2-4ced-bcb4-e328b1f07c45"/>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Receipts only</vt:lpstr>
      <vt:lpstr>Receipts Solution</vt:lpstr>
      <vt:lpstr>Cash Budget</vt:lpstr>
      <vt:lpstr>Cash Budget- Solution</vt:lpstr>
      <vt:lpstr>Cash Budget Format</vt:lpstr>
      <vt:lpstr>'Cash Budget'!Print_Area</vt:lpstr>
      <vt:lpstr>'Cash Budget- Solution'!Print_Area</vt:lpstr>
      <vt:lpstr>'Receipts only'!Print_Area</vt:lpstr>
      <vt:lpstr>'Receipts Solution'!Print_Area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Vanessa Lennon</dc:creator>
  <cp:keywords/>
  <dc:description/>
  <cp:lastModifiedBy>Linda Sheridan</cp:lastModifiedBy>
  <cp:revision/>
  <cp:lastPrinted>2026-10-01T12:22:00Z</cp:lastPrinted>
  <dcterms:created xsi:type="dcterms:W3CDTF">2025-05-26T13:14:41Z</dcterms:created>
  <dcterms:modified xsi:type="dcterms:W3CDTF">2026-10-05T21:16:20Z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0x010100AA564BFE1DB980498FDBB3E99B5D832A</vt:lpwstr>
  </property>
  <property fmtid="{D5CDD505-2E9C-101B-9397-08002B2CF9AE}" pid="3" name="MediaServiceImageTags">
    <vt:lpwstr/>
  </property>
</Properties>
</file>